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0e9f87fb08a3fb4/Desktop/"/>
    </mc:Choice>
  </mc:AlternateContent>
  <xr:revisionPtr revIDLastSave="0" documentId="8_{FE216B98-26ED-42D8-AF18-D062C34FFAC1}" xr6:coauthVersionLast="47" xr6:coauthVersionMax="47" xr10:uidLastSave="{00000000-0000-0000-0000-000000000000}"/>
  <bookViews>
    <workbookView xWindow="-120" yWindow="-120" windowWidth="29040" windowHeight="15720" xr2:uid="{D47D2AE7-AB14-4B38-90C8-434C7DF69018}"/>
  </bookViews>
  <sheets>
    <sheet name="ต.ค.68" sheetId="28" r:id="rId1"/>
    <sheet name="พ.ย.68" sheetId="33" r:id="rId2"/>
    <sheet name="ธ.ค.68" sheetId="29" r:id="rId3"/>
    <sheet name="ม.ค.69" sheetId="34" r:id="rId4"/>
    <sheet name="ก.พ.69" sheetId="31" r:id="rId5"/>
    <sheet name="มี.ค.69" sheetId="32" r:id="rId6"/>
  </sheets>
  <externalReferences>
    <externalReference r:id="rId7"/>
  </externalReferences>
  <definedNames>
    <definedName name="_xlnm.Print_Titles" localSheetId="4">'ก.พ.69'!$5:$6</definedName>
    <definedName name="_xlnm.Print_Titles" localSheetId="0">'ต.ค.68'!$4:$5</definedName>
    <definedName name="_xlnm.Print_Titles" localSheetId="2">'ธ.ค.68'!#REF!</definedName>
    <definedName name="_xlnm.Print_Titles" localSheetId="1">'พ.ย.68'!$5:$6</definedName>
    <definedName name="_xlnm.Print_Titles" localSheetId="3">'ม.ค.69'!$5:$6</definedName>
    <definedName name="_xlnm.Print_Titles" localSheetId="5">'มี.ค.69'!$5:$6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32" l="1"/>
  <c r="I121" i="32"/>
  <c r="I120" i="32"/>
  <c r="G120" i="32"/>
  <c r="F120" i="32"/>
  <c r="I119" i="32"/>
  <c r="H119" i="32"/>
  <c r="F119" i="32"/>
  <c r="G119" i="32" s="1"/>
  <c r="E119" i="32"/>
  <c r="D119" i="32"/>
  <c r="C119" i="32"/>
  <c r="B119" i="32"/>
  <c r="A119" i="32"/>
  <c r="B118" i="32"/>
  <c r="I117" i="32"/>
  <c r="I116" i="32"/>
  <c r="G116" i="32"/>
  <c r="F116" i="32"/>
  <c r="I115" i="32"/>
  <c r="H115" i="32"/>
  <c r="F115" i="32"/>
  <c r="G115" i="32" s="1"/>
  <c r="E115" i="32"/>
  <c r="D115" i="32"/>
  <c r="C115" i="32"/>
  <c r="B115" i="32"/>
  <c r="A115" i="32"/>
  <c r="B114" i="32"/>
  <c r="I113" i="32"/>
  <c r="I112" i="32"/>
  <c r="G112" i="32"/>
  <c r="F112" i="32"/>
  <c r="I111" i="32"/>
  <c r="H111" i="32"/>
  <c r="F111" i="32"/>
  <c r="G111" i="32" s="1"/>
  <c r="E111" i="32"/>
  <c r="D111" i="32"/>
  <c r="C111" i="32"/>
  <c r="B111" i="32"/>
  <c r="A111" i="32"/>
  <c r="B110" i="32"/>
  <c r="I109" i="32"/>
  <c r="I108" i="32"/>
  <c r="G108" i="32"/>
  <c r="F108" i="32"/>
  <c r="I107" i="32"/>
  <c r="H107" i="32"/>
  <c r="F107" i="32"/>
  <c r="G107" i="32" s="1"/>
  <c r="E107" i="32"/>
  <c r="D107" i="32"/>
  <c r="C107" i="32"/>
  <c r="B107" i="32"/>
  <c r="A107" i="32"/>
  <c r="B106" i="32"/>
  <c r="I105" i="32"/>
  <c r="I104" i="32"/>
  <c r="G104" i="32"/>
  <c r="F104" i="32"/>
  <c r="I103" i="32"/>
  <c r="H103" i="32"/>
  <c r="F103" i="32"/>
  <c r="G103" i="32" s="1"/>
  <c r="E103" i="32"/>
  <c r="D103" i="32"/>
  <c r="C103" i="32"/>
  <c r="B103" i="32"/>
  <c r="A103" i="32"/>
  <c r="B102" i="32"/>
  <c r="I101" i="32"/>
  <c r="I100" i="32"/>
  <c r="G100" i="32"/>
  <c r="F100" i="32"/>
  <c r="I99" i="32"/>
  <c r="H99" i="32"/>
  <c r="F99" i="32"/>
  <c r="G99" i="32" s="1"/>
  <c r="E99" i="32"/>
  <c r="D99" i="32"/>
  <c r="C99" i="32"/>
  <c r="B99" i="32"/>
  <c r="A99" i="32"/>
  <c r="B98" i="32"/>
  <c r="I97" i="32"/>
  <c r="I96" i="32"/>
  <c r="G96" i="32"/>
  <c r="F96" i="32"/>
  <c r="I95" i="32"/>
  <c r="H95" i="32"/>
  <c r="F95" i="32"/>
  <c r="G95" i="32" s="1"/>
  <c r="E95" i="32"/>
  <c r="D95" i="32"/>
  <c r="C95" i="32"/>
  <c r="B95" i="32"/>
  <c r="A95" i="32"/>
  <c r="B94" i="32"/>
  <c r="I93" i="32"/>
  <c r="I92" i="32"/>
  <c r="G92" i="32"/>
  <c r="F92" i="32"/>
  <c r="I91" i="32"/>
  <c r="H91" i="32"/>
  <c r="F91" i="32"/>
  <c r="G91" i="32" s="1"/>
  <c r="E91" i="32"/>
  <c r="D91" i="32"/>
  <c r="C91" i="32"/>
  <c r="B91" i="32"/>
  <c r="A91" i="32"/>
  <c r="B90" i="32"/>
  <c r="I89" i="32"/>
  <c r="I88" i="32"/>
  <c r="G88" i="32"/>
  <c r="F88" i="32"/>
  <c r="I87" i="32"/>
  <c r="H87" i="32"/>
  <c r="F87" i="32"/>
  <c r="G87" i="32" s="1"/>
  <c r="E87" i="32"/>
  <c r="D87" i="32"/>
  <c r="C87" i="32"/>
  <c r="B87" i="32"/>
  <c r="A87" i="32"/>
  <c r="B86" i="32"/>
  <c r="I85" i="32"/>
  <c r="I84" i="32"/>
  <c r="G84" i="32"/>
  <c r="F84" i="32"/>
  <c r="I83" i="32"/>
  <c r="H83" i="32"/>
  <c r="F83" i="32"/>
  <c r="G83" i="32" s="1"/>
  <c r="E83" i="32"/>
  <c r="D83" i="32"/>
  <c r="C83" i="32"/>
  <c r="B83" i="32"/>
  <c r="A83" i="32"/>
  <c r="B82" i="32"/>
  <c r="I81" i="32"/>
  <c r="I80" i="32"/>
  <c r="G80" i="32"/>
  <c r="F80" i="32"/>
  <c r="I79" i="32"/>
  <c r="H79" i="32"/>
  <c r="F79" i="32"/>
  <c r="G79" i="32" s="1"/>
  <c r="E79" i="32"/>
  <c r="D79" i="32"/>
  <c r="C79" i="32"/>
  <c r="B79" i="32"/>
  <c r="A79" i="32"/>
  <c r="B78" i="32"/>
  <c r="I77" i="32"/>
  <c r="I76" i="32"/>
  <c r="G76" i="32"/>
  <c r="F76" i="32"/>
  <c r="I75" i="32"/>
  <c r="H75" i="32"/>
  <c r="F75" i="32"/>
  <c r="G75" i="32" s="1"/>
  <c r="E75" i="32"/>
  <c r="D75" i="32"/>
  <c r="C75" i="32"/>
  <c r="B75" i="32"/>
  <c r="A75" i="32"/>
  <c r="B74" i="32"/>
  <c r="I73" i="32"/>
  <c r="I72" i="32"/>
  <c r="G72" i="32"/>
  <c r="F72" i="32"/>
  <c r="I71" i="32"/>
  <c r="H71" i="32"/>
  <c r="F71" i="32"/>
  <c r="G71" i="32" s="1"/>
  <c r="E71" i="32"/>
  <c r="D71" i="32"/>
  <c r="C71" i="32"/>
  <c r="B71" i="32"/>
  <c r="A71" i="32"/>
  <c r="B70" i="32"/>
  <c r="I69" i="32"/>
  <c r="I68" i="32"/>
  <c r="G68" i="32"/>
  <c r="F68" i="32"/>
  <c r="I67" i="32"/>
  <c r="H67" i="32"/>
  <c r="F67" i="32"/>
  <c r="G67" i="32" s="1"/>
  <c r="E67" i="32"/>
  <c r="D67" i="32"/>
  <c r="C67" i="32"/>
  <c r="B67" i="32"/>
  <c r="A67" i="32"/>
  <c r="B66" i="32"/>
  <c r="I65" i="32"/>
  <c r="I64" i="32"/>
  <c r="G64" i="32"/>
  <c r="F64" i="32"/>
  <c r="I63" i="32"/>
  <c r="H63" i="32"/>
  <c r="F63" i="32"/>
  <c r="G63" i="32" s="1"/>
  <c r="E63" i="32"/>
  <c r="D63" i="32"/>
  <c r="C63" i="32"/>
  <c r="B63" i="32"/>
  <c r="A63" i="32"/>
  <c r="B62" i="32"/>
  <c r="I61" i="32"/>
  <c r="I60" i="32"/>
  <c r="G60" i="32"/>
  <c r="F60" i="32"/>
  <c r="I59" i="32"/>
  <c r="H59" i="32"/>
  <c r="F59" i="32"/>
  <c r="G59" i="32" s="1"/>
  <c r="E59" i="32"/>
  <c r="D59" i="32"/>
  <c r="C59" i="32"/>
  <c r="B59" i="32"/>
  <c r="A59" i="32"/>
  <c r="B58" i="32"/>
  <c r="I57" i="32"/>
  <c r="I56" i="32"/>
  <c r="G56" i="32"/>
  <c r="F56" i="32"/>
  <c r="I55" i="32"/>
  <c r="H55" i="32"/>
  <c r="F55" i="32"/>
  <c r="G55" i="32" s="1"/>
  <c r="E55" i="32"/>
  <c r="D55" i="32"/>
  <c r="C55" i="32"/>
  <c r="B55" i="32"/>
  <c r="A55" i="32"/>
  <c r="B54" i="32"/>
  <c r="I53" i="32"/>
  <c r="I52" i="32"/>
  <c r="G52" i="32"/>
  <c r="F52" i="32"/>
  <c r="I51" i="32"/>
  <c r="H51" i="32"/>
  <c r="F51" i="32"/>
  <c r="G51" i="32" s="1"/>
  <c r="E51" i="32"/>
  <c r="D51" i="32"/>
  <c r="C51" i="32"/>
  <c r="B51" i="32"/>
  <c r="A51" i="32"/>
  <c r="B50" i="32"/>
  <c r="I49" i="32"/>
  <c r="I48" i="32"/>
  <c r="G48" i="32"/>
  <c r="F48" i="32"/>
  <c r="I47" i="32"/>
  <c r="H47" i="32"/>
  <c r="F47" i="32"/>
  <c r="G47" i="32" s="1"/>
  <c r="E47" i="32"/>
  <c r="D47" i="32"/>
  <c r="C47" i="32"/>
  <c r="B47" i="32"/>
  <c r="A47" i="32"/>
  <c r="B46" i="32"/>
  <c r="I45" i="32"/>
  <c r="I44" i="32"/>
  <c r="G44" i="32"/>
  <c r="F44" i="32"/>
  <c r="I43" i="32"/>
  <c r="H43" i="32"/>
  <c r="F43" i="32"/>
  <c r="G43" i="32" s="1"/>
  <c r="E43" i="32"/>
  <c r="D43" i="32"/>
  <c r="C43" i="32"/>
  <c r="B43" i="32"/>
  <c r="A43" i="32"/>
  <c r="B42" i="32"/>
  <c r="I41" i="32"/>
  <c r="I40" i="32"/>
  <c r="G40" i="32"/>
  <c r="F40" i="32"/>
  <c r="I39" i="32"/>
  <c r="H39" i="32"/>
  <c r="F39" i="32"/>
  <c r="G39" i="32" s="1"/>
  <c r="E39" i="32"/>
  <c r="D39" i="32"/>
  <c r="C39" i="32"/>
  <c r="B39" i="32"/>
  <c r="A39" i="32"/>
  <c r="B38" i="32"/>
  <c r="I37" i="32"/>
  <c r="I36" i="32"/>
  <c r="G36" i="32"/>
  <c r="F36" i="32"/>
  <c r="I35" i="32"/>
  <c r="H35" i="32"/>
  <c r="F35" i="32"/>
  <c r="G35" i="32" s="1"/>
  <c r="E35" i="32"/>
  <c r="D35" i="32"/>
  <c r="C35" i="32"/>
  <c r="B35" i="32"/>
  <c r="A35" i="32"/>
  <c r="B34" i="32"/>
  <c r="I33" i="32"/>
  <c r="I32" i="32"/>
  <c r="G32" i="32"/>
  <c r="F32" i="32"/>
  <c r="I31" i="32"/>
  <c r="H31" i="32"/>
  <c r="F31" i="32"/>
  <c r="G31" i="32" s="1"/>
  <c r="E31" i="32"/>
  <c r="D31" i="32"/>
  <c r="C31" i="32"/>
  <c r="B31" i="32"/>
  <c r="A31" i="32"/>
  <c r="B30" i="32"/>
  <c r="I29" i="32"/>
  <c r="I28" i="32"/>
  <c r="G28" i="32"/>
  <c r="F28" i="32"/>
  <c r="I27" i="32"/>
  <c r="H27" i="32"/>
  <c r="F27" i="32"/>
  <c r="G27" i="32" s="1"/>
  <c r="E27" i="32"/>
  <c r="D27" i="32"/>
  <c r="C27" i="32"/>
  <c r="B27" i="32"/>
  <c r="A27" i="32"/>
  <c r="B26" i="32"/>
  <c r="I25" i="32"/>
  <c r="I24" i="32"/>
  <c r="G24" i="32"/>
  <c r="F24" i="32"/>
  <c r="I23" i="32"/>
  <c r="H23" i="32"/>
  <c r="F23" i="32"/>
  <c r="G23" i="32" s="1"/>
  <c r="E23" i="32"/>
  <c r="D23" i="32"/>
  <c r="C23" i="32"/>
  <c r="B23" i="32"/>
  <c r="A23" i="32"/>
  <c r="B22" i="32"/>
  <c r="I21" i="32"/>
  <c r="I20" i="32"/>
  <c r="G20" i="32"/>
  <c r="F20" i="32"/>
  <c r="I19" i="32"/>
  <c r="H19" i="32"/>
  <c r="F19" i="32"/>
  <c r="G19" i="32" s="1"/>
  <c r="E19" i="32"/>
  <c r="D19" i="32"/>
  <c r="C19" i="32"/>
  <c r="B19" i="32"/>
  <c r="A19" i="32"/>
  <c r="B18" i="32"/>
  <c r="I17" i="32"/>
  <c r="I16" i="32"/>
  <c r="G16" i="32"/>
  <c r="F16" i="32"/>
  <c r="I15" i="32"/>
  <c r="H15" i="32"/>
  <c r="F15" i="32"/>
  <c r="G15" i="32" s="1"/>
  <c r="E15" i="32"/>
  <c r="D15" i="32"/>
  <c r="C15" i="32"/>
  <c r="B15" i="32"/>
  <c r="A15" i="32"/>
  <c r="B14" i="32"/>
  <c r="I13" i="32"/>
  <c r="I12" i="32"/>
  <c r="G12" i="32"/>
  <c r="F12" i="32"/>
  <c r="I11" i="32"/>
  <c r="H11" i="32"/>
  <c r="F11" i="32"/>
  <c r="G11" i="32" s="1"/>
  <c r="E11" i="32"/>
  <c r="D11" i="32"/>
  <c r="C11" i="32"/>
  <c r="B11" i="32"/>
  <c r="A11" i="32"/>
  <c r="B10" i="32"/>
  <c r="I9" i="32"/>
  <c r="I8" i="32"/>
  <c r="G8" i="32"/>
  <c r="F8" i="32"/>
  <c r="I7" i="32"/>
  <c r="H7" i="32"/>
  <c r="F7" i="32"/>
  <c r="G7" i="32" s="1"/>
  <c r="E7" i="32"/>
  <c r="D7" i="32"/>
  <c r="C7" i="32"/>
  <c r="B7" i="32"/>
  <c r="A7" i="32"/>
</calcChain>
</file>

<file path=xl/sharedStrings.xml><?xml version="1.0" encoding="utf-8"?>
<sst xmlns="http://schemas.openxmlformats.org/spreadsheetml/2006/main" count="1241" uniqueCount="559">
  <si>
    <t>ใบสั่งซื้อ</t>
  </si>
  <si>
    <t>รายงานขอจ้าง</t>
  </si>
  <si>
    <t>ใบสั่งจ้าง</t>
  </si>
  <si>
    <t>สัญญาซื้อขาย</t>
  </si>
  <si>
    <t>สัญญาจ้างทำของ</t>
  </si>
  <si>
    <t>ราคากลาง</t>
  </si>
  <si>
    <t>วิธีซื้อหรือจ้าง</t>
  </si>
  <si>
    <t>วิธีเฉพาะเจาะจง</t>
  </si>
  <si>
    <t>คัดเลือก</t>
  </si>
  <si>
    <t>บริษัท แอล.เจ อินเตอร์กรุ๊ป จำกัด</t>
  </si>
  <si>
    <t>ห้างสเป็กซ์เครื่องเขียน</t>
  </si>
  <si>
    <t>บริษัท ภรณ์นิเวศน์ ซุปเปอร์สโตร์ จำกัด</t>
  </si>
  <si>
    <t>ร้านสุไลมาน</t>
  </si>
  <si>
    <t>กูรู พรีเมี่ยม</t>
  </si>
  <si>
    <t>วีระแอร์</t>
  </si>
  <si>
    <t>บริษัท ทักษิณ อินโฟเทค จำกัด</t>
  </si>
  <si>
    <t>ร้านอินดีไซน์</t>
  </si>
  <si>
    <t>โรงพิมพ์มิตรภาพ และสมิลัน เพรส โดยนายบัญญัติ ฮาลาบี</t>
  </si>
  <si>
    <t>บริษัท ชูเกียรติคาร์ (1998) จำกัด</t>
  </si>
  <si>
    <t>แบบ สขร. 1</t>
  </si>
  <si>
    <t>องค์การบริหารส่วนจังหวัดปัตตานี (กองคลัง)</t>
  </si>
  <si>
    <t>ลำดับ</t>
  </si>
  <si>
    <t>งานที่จัดซื้อหรือจัดจ้าง</t>
  </si>
  <si>
    <t>วงเงินที่จัดซื้อ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</si>
  <si>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</si>
  <si>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</si>
  <si>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</si>
  <si>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</si>
  <si>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</si>
  <si>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</si>
  <si>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</si>
  <si>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</si>
  <si>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</si>
  <si>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</si>
  <si>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</si>
  <si>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จ้างเหมาบริการ</t>
  </si>
  <si>
    <t>บันฑิตย์เอ็นจิเนียริ่ง</t>
  </si>
  <si>
    <t>ออน2</t>
  </si>
  <si>
    <t>สัญญาจ้างก่อสร้าง</t>
  </si>
  <si>
    <t>ร้านตวงเงินอะไหล่ยนต์</t>
  </si>
  <si>
    <t>ไม่สูงกว่าราคากลางที่กำหนด</t>
  </si>
  <si>
    <t>มีคุณสมบัติถูกต้องครบถ้วน</t>
  </si>
  <si>
    <t>(กองช่าง)</t>
  </si>
  <si>
    <t>(กองยุทธศาสตร์และงบประมาณ)</t>
  </si>
  <si>
    <t>(กองการศึกษา ศาสนาและวัฒนธรรม)</t>
  </si>
  <si>
    <t>ราคาที่เสนอ 31,710.00 บาท</t>
  </si>
  <si>
    <t>ราคา 31,710.00 บาท</t>
  </si>
  <si>
    <t>(สำนักปลัดองค์การบริหารส่วนจังหวัด)</t>
  </si>
  <si>
    <t>ราคาที่เสนอ 9,100.00 บาท</t>
  </si>
  <si>
    <t>ราคา 9,100.00 บาท</t>
  </si>
  <si>
    <t>(กองสาธารณสุข)</t>
  </si>
  <si>
    <t>ราคาที่เสนอ 245,000.00 บาท</t>
  </si>
  <si>
    <t>ราคา 245,000.00 บาท</t>
  </si>
  <si>
    <t>(กองการเจ้าหน้าที่)</t>
  </si>
  <si>
    <t>(กองคลัง)</t>
  </si>
  <si>
    <t>(สำนักเลขานุการองค์การบริหารส่วนจังหวัด)</t>
  </si>
  <si>
    <t>ห้างหุ้นส่วนจำกัด ปัตตานีกิจการยาง</t>
  </si>
  <si>
    <t>ภคินทร์โชคดีการค้า</t>
  </si>
  <si>
    <t>ราคาที่เสนอ 150,000.00 บาท</t>
  </si>
  <si>
    <t>ราคา 150,000.00 บาท</t>
  </si>
  <si>
    <t>ราคาที่เสนอ 12,000.00 บาท</t>
  </si>
  <si>
    <t>ราคา 12,000.00 บาท</t>
  </si>
  <si>
    <t>ซื้อครุภัณฑ์คอมพิวเตอร์หรืออิเล็กทรอนิกส์ จำนวน 2 รายการ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</si>
  <si>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</si>
  <si>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</si>
  <si>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</si>
  <si>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</si>
  <si>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</si>
  <si>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</si>
  <si>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</si>
  <si>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</si>
  <si>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 เจาะจง</t>
  </si>
  <si>
    <t>ร้านสุไลมาน/ 9,100.00</t>
  </si>
  <si>
    <t>นายอดุลย์  ยูโซะ/ 180,000.00</t>
  </si>
  <si>
    <t>นางสาวอัจฉราวดี  ดาโอะ/ 180,000.00</t>
  </si>
  <si>
    <t>บริษัท รักษาความปลอดภัย เอ็ม.พี.อาร์.เซอร์วิส จำกัด/ 80,400.00</t>
  </si>
  <si>
    <t>บริษัท แอล.เจ อินเตอร์กรุ๊ป จำกัด/ 462,000.00</t>
  </si>
  <si>
    <t>นายรุสลัน  ดาหะแมง/ 107,419.28</t>
  </si>
  <si>
    <t>นายรุสลัน  มะทา/ 176,129.01</t>
  </si>
  <si>
    <t>นางสาวนูรมี  สาและ/ 176,129.01</t>
  </si>
  <si>
    <t>นายอาฟิฟ  เจ๊ะแอ/ 176,129.01</t>
  </si>
  <si>
    <t>นางสาวจิดาภา  อินทอง/ 140,903.29</t>
  </si>
  <si>
    <t>บริษัท ภรณ์นิเวศน์ ซุปเปอร์สโตร์ จำกัด/ 31,710.00</t>
  </si>
  <si>
    <t>เลขที่ 9/2569</t>
  </si>
  <si>
    <t>เลขที่ 10/2569</t>
  </si>
  <si>
    <t>เลขที่ 14/2569</t>
  </si>
  <si>
    <t>เลขที่ 15/2569</t>
  </si>
  <si>
    <t>เลขที่ 16/2569</t>
  </si>
  <si>
    <t>แบบสรุปผลการดำเนินการจัดซื้อจัดจ้างในรอบเดือนตุลาคม 2568</t>
  </si>
  <si>
    <t>กิจเจริญ โปรโมชั่น/ 300,000.00</t>
  </si>
  <si>
    <t>ใบสั่งซื้อ เลขที่ 1/2569       1 ต.ค. 68</t>
  </si>
  <si>
    <t>จ้างเหมาบริการบุคคลภายนอก ตำแหน่งผู้ช่วยธุรการ (ฝ่ายบริหารงานคลัง) จำนวน 1 ราย (กองคลัง)</t>
  </si>
  <si>
    <t>นางสาวมาญีดา  ยูโซะ/ 144,000.00</t>
  </si>
  <si>
    <t>สัญญาจ้างเหมาบริการบุคคลภายนอก เลขที่ 1/2569 1 ต.ค. 68</t>
  </si>
  <si>
    <t>จ้างเหมาบริการบุคคลภายนอก ตำแหน่งผู้ช่วยธุรการ (กองคลัง) จำนวน 1 ราย (กองคลัง)</t>
  </si>
  <si>
    <t>นางสาวอนุศราภรณ์  เด่นอุดม/ 72,000.00</t>
  </si>
  <si>
    <t>สัญญาจ้างเหมาบริการบุคคลภายนอก เลขที่ 2/2569 1 ต.ค. 68</t>
  </si>
  <si>
    <t>จ้างเหมาบริการบุคคลภายนอก ตำแหน่งผู้ช่วยการเงินและบัญชี (ฝ่ายการเงินและบัญชี) รายที่ 1 จำนวน 1 ราย (กองคลัง)</t>
  </si>
  <si>
    <t>นางสาวนูรไอมาน  กามา/ 180,000.00</t>
  </si>
  <si>
    <t>สัญญาจ้างเหมาบริการบุคคลภายนอก เลขที่ 3/2569 1 ต.ค. 68</t>
  </si>
  <si>
    <t>จ้างเหมาบริการบุคคลภายนอก ตำแหน่งผู้ช่วยการเงินและบัญชี (ฝ่ายการเงินและบัญชี) รายที่ 2 จำนวน 1 ราย (กองคลัง)</t>
  </si>
  <si>
    <t>นางสาวนาซีเราะ  มูซอ/ 180,000.00</t>
  </si>
  <si>
    <t>สัญญาจ้างเหมาบริการบุคคลภายนอก เลขที่ 4/2569 1 ต.ค. 68</t>
  </si>
  <si>
    <t>จ้างเหมาบริการบุคคลภายนอก ตำแหน่งผู้ช่วยการเงินและบัญชี (ฝ่ายการเงินและบัญชี) รายที่ 3 จำนวน 1 ราย (กองคลัง)</t>
  </si>
  <si>
    <t>นางสาวซุไฮนี  สุแนแดวอ/ 180,000.00</t>
  </si>
  <si>
    <t>สัญญาจ้างเหมาบริการบุคคลภายนอก เลขที่ 5/2569 1 ต.ค. 68</t>
  </si>
  <si>
    <t>จ้างเหมาบริการบุคคลภายนอก ตำแหน่งผู้ช่วยการเงินและบัญชี (ฝ่ายการเงินและบัญชี) รายที่ 4 จำนวน 1 ราย (กองคลัง)</t>
  </si>
  <si>
    <t>นางสาวต่วนซัลวานี  ต่วนแม/ 180,000.00</t>
  </si>
  <si>
    <t>สัญญาจ้างเหมาบริการบุคคลภายนอก เลขที่ 6/2569 1 ต.ค. 68</t>
  </si>
  <si>
    <t>จ้างเหมาบริการบุคคลภายนอก ตำแหน่งผู้ช่วยการเงินและบัญชี (ฝ่ายการเงินและบัญชี) รายที่ 5 จำนวน 1 ราย (กองคลัง)</t>
  </si>
  <si>
    <t>นางสาวนูรวารีย์  จิใจ/ 180,000.00</t>
  </si>
  <si>
    <t>สัญญาจ้างเหมาบริการบุคคลภายนอก เลขที่ 7/2569 1 ต.ค. 68</t>
  </si>
  <si>
    <t>จ้างเหมาบริการบุคคลภายนอก ตำแหน่งผู้ช่วยเจ้าหน้าพัสดุ จำนวน 1 ราย (กองคลัง)</t>
  </si>
  <si>
    <t>นางสาวรุสสีนา  ยูโซะ/ 72,000.00</t>
  </si>
  <si>
    <t>สัญญาจ้างเหมาบริการบุคคลภายนอก เลขที่ 8/2569 1 ต.ค. 68</t>
  </si>
  <si>
    <t>จ้างเหมาบริการบุคคลภายนอก ตำแหน่งผู้ช่วยการเงินและบัญชี (ฝ่ายบริหารงานคลัง) รายที่ 1 จำนวน 1 คน (กองคลัง)</t>
  </si>
  <si>
    <t>นางสาวนัสรีน  ยะเอ๊ะ/ 180,000.00</t>
  </si>
  <si>
    <t>สัญญาจ้างเหมาบริการบุคคลภายนอก เลขที่ 9/2569 1 ต.ค. 68</t>
  </si>
  <si>
    <t>จ้างเหมาครูสอนอิสลามศึกษา ตามโครงการอิสลามศึกษาเต็มรูปแบบของโรงเรียนบ้านตะบิงตีงี รายที่ 1 (กองการศึกษา ศาสนาและวัฒนธรรม)</t>
  </si>
  <si>
    <t>นายมะซอและ  หะยีดาโอะ/ 180,000.00</t>
  </si>
  <si>
    <t>สัญญาจ้างเหมาบริการบุคคลภายนอก เลขที่ 10/2569 1 ต.ค. 68</t>
  </si>
  <si>
    <t>จ้างเหมาครูสอนอิสลามศึกษา ตามโครงการอิสลามศึกษาเต็มรูปแบบของโรงเรียนบ้านตะบิงตีงี รายที่ 2 (กองการศึกษา ศาสนาและวัฒนธรรม)</t>
  </si>
  <si>
    <t>นางสาวฟาดีละห์  เจะเตะ/ 180,000.00</t>
  </si>
  <si>
    <t>สัญญาจ้างเหมาบริการบุคคลภายนอก เลขที่ 11/2569 1 ต.ค. 68</t>
  </si>
  <si>
    <t>จ้างเหมาครูสอนอิสลามศึกษา ตามโครงการอิสลามศึกษาเต็มรูปแบบของโรงเรียนบ้านตะบิงตีงี รายที่ 3 (กองการศึกษา ศาสนาและวัฒนธรรม)</t>
  </si>
  <si>
    <t>นางสาวซอบารียะห์  อาแด/ 180,000.00</t>
  </si>
  <si>
    <t>สัญญาจ้าง เหมาบริการบุคคลภายนอก เลขที่ 12/2569 1 ต.ค. 68</t>
  </si>
  <si>
    <t>จ้างเหมาครูสอนอิสลามศึกษา ตามโครงการอิสลามศึกษาเต็มรูปแบบของโรงเรียนบ้านเขาตูม รายที่ 1 (กองการศึกษา ศาสนาและวัฒนธรรม)</t>
  </si>
  <si>
    <t>นายอาหะมะสือรี  กะแวมือแน/ 180,000.00</t>
  </si>
  <si>
    <t>สัญญาจ้าง เหมาบริการบุคคลภายนอก เลขที่ 13/2569 1 ต.ค. 68</t>
  </si>
  <si>
    <t>จ้างเหมาครูสอนอิสลามศึกษา ตามโครงการอิสลามศึกษาเต็มรูปแบบของโรงเรียนบ้านเขาตูม รายที่ 2 (กองการศึกษา ศาสนาและวัฒนธรรม)</t>
  </si>
  <si>
    <t>สัญญาจ้างเหมาบริการบุคคลภายนอก เลขที่ 14/2569 1 ต.ค. 68</t>
  </si>
  <si>
    <t>จ้างเหมาบริการบุคคลภายนอก ตำแหน่งผู้ช่วยการเงินและบัญชี (ฝ่ายบริหารงานคลัง) รายที่ 2 จำนวน 1 คน (กองคลัง)</t>
  </si>
  <si>
    <t>สัญญาจ้างเหมาบริการบุคคลภายนอก เลขที่ 15/2569 1 ต.ค. 68</t>
  </si>
  <si>
    <t>สัญญาจ้างทำความสะอาด เลขที่ 1/2569 1 ต.ค. 68</t>
  </si>
  <si>
    <t>เช่าเครื่องถ่ายเอกสาร จำนวน 11 เครื่อง สำหรับใช้ในราชการขององค์การบริหารส่วนจังหวัดปัตตานี (กองคลัง)</t>
  </si>
  <si>
    <t>สัญญาเช่าเครื่องถ่ายเอกสาร เลขที่ 1/2569 1 ต.ค. 68</t>
  </si>
  <si>
    <t>จ้างเหมาบริการบุคคลภายนอก ตำแหน่งพนักงานขับรถส่วนกลางขององค์การบริหารส่วนจังหวัดปัตตานี จำนวน 1 ราย (สำนักปลัดองค์การบริหารส่วนจังหวัด)</t>
  </si>
  <si>
    <t>สัญญาจ้างเหมาบริการบุคคลภายนอก เลขที่ 16/2569 2 ต.ค. 68</t>
  </si>
  <si>
    <t>จ้างเหมาบริการบุคลากร ตำแหน่งผู้ช่วยนักวิชาการคอมพิวเตอร์ จำนวน 1 ราย (กองสาธารณสุข)</t>
  </si>
  <si>
    <t>จ้างเหมาบริการบุคลากร ตำแหน่งผู้ช่วยนักวิชาการสาธารณสุข รายที่ 1 (กองสาธารณสุข)</t>
  </si>
  <si>
    <t>สัญญาจ้างเหมาบริการบุคคลภายนอก เลขที่ 18/2569 8 ต.ค. 68</t>
  </si>
  <si>
    <t>จ้างเหมาบริการบุคลากร ตำแหน่งผู้ช่วยนักวิชาการสาธารณสุข รายที่ 2 (กองสาธารณสุข)</t>
  </si>
  <si>
    <t>สัญญาจ้างเหมาบริการบุคคลภายนอก เลขที่ 19/2569 8 ต.ค. 68</t>
  </si>
  <si>
    <t>จ้างเหมาบริการปฏิบัติงานทางด้านสาธารณสุข ตำแหน่งผู้ช่วยเจ้าพนักงานฉุกเฉินการแพทย์ รายที่ 1 ปฏิบัติงานประจำศูนย์รับแจ้งเหตุและสั่งการการแพทย์ฉุกเฉินจังหวัดปัตตานี (กองสาธารณสุข)</t>
  </si>
  <si>
    <t>สัญญาจ้างเหมาบริการบุคคลภายนอก เลขที่ 20/2569 8 ต.ค. 68</t>
  </si>
  <si>
    <t>จ้างเหมาบริการปฏิบัติงานทางด้านสาธารณสุข ตำแหน่งผู้ช่วยเจ้าพนักงานฉุกเฉินการแพทย์ รายที่ 2 ปฏิบัติงานประจำศูนย์รับแจ้งเหตุและสั่งการการแพทย์ฉุกเฉินจังหวัดปัตตานี (กองสาธารณสุข)</t>
  </si>
  <si>
    <t>นางสาวอาสมะ  ลาเตะ/ 140,903.29</t>
  </si>
  <si>
    <t>สัญญาจ้างเหมาบริการบุคคลภายนอก เลขที่ 21/2569 8 ต.ค. 68</t>
  </si>
  <si>
    <t>จ้างเหมาบริการปฏิบัติงานทางด้านสาธารณสุข ตำแหน่งผู้ช่วยเจ้าพนักงานฉุกเฉินการแพทย์ รายที่ 3 ปฏิบัติงานประจำศูนย์รับแจ้งเหตุและสั่งการการแพทย์ฉุกเฉินจังหวัดปัตตานี (กองสาธารณสุข)</t>
  </si>
  <si>
    <t>นางสาวอัสรินดาร์  แก่ต่อง/ 140,903.29</t>
  </si>
  <si>
    <t>สัญญาจ้างเหมาบริการบุคคลภายนอก เลขที่ 22/2569 8 ต.ค. 68</t>
  </si>
  <si>
    <t>จ้างเหมาบริการปฏิบัติงานทางด้านสาธารณสุข ตำแหน่งผู้ช่วยเจ้าพนักงานฉุกเฉินการแพทย์ รายที่ 4 ปฏิบัติงานประจำศูนย์รับแจ้งเหตุและสั่งการการแพทย์ฉุกเฉินจังหวัดปัตตานี (กองสาธารณสุข)</t>
  </si>
  <si>
    <t>นางสาวฟาดีละห์  วาเด็ง/ 140,903.29</t>
  </si>
  <si>
    <t>สัญญาจ้างเหมาบริการบุคคลภายนอก เลขที่ 23/2569 8 ต.ค. 68</t>
  </si>
  <si>
    <t>จ้างเหมาบริการบุคลากร ตำแหน่งผู้ช่วยเจ้าพนักงานธุรการ จำนวน 1 ราย (กองสาธารณสุข)</t>
  </si>
  <si>
    <t>นายณัฐชนน  แก้วเทวดา/ 140,903.29</t>
  </si>
  <si>
    <t>สัญญาจ้างเหมาบริการบุคคลภายนอก เลขที่ 24/2569 8 ต.ค. 68</t>
  </si>
  <si>
    <t>อู่วิสัน SERVIC/ 3,790.00</t>
  </si>
  <si>
    <t>รายงานขอจ้าง เลขที่ 1/2569 15 ต.ค. 68</t>
  </si>
  <si>
    <t>ห้างสเป็กซ์เครื่องเขียน/ 19,165.00</t>
  </si>
  <si>
    <t>ใบสั่งซื้อ เลขที่ 2/2569 15 ต.ค. 68</t>
  </si>
  <si>
    <t>ร้านอินดีไซน์/ 38,255.00</t>
  </si>
  <si>
    <t>ใบสั่งจ้าง เลขที่ 1/2569 15 ต.ค. 68</t>
  </si>
  <si>
    <t>อรุณแอร์/ 147,150.00</t>
  </si>
  <si>
    <t>ใบสั่งจ้าง เลขที่ 2/2569      15 ต.ค. 68</t>
  </si>
  <si>
    <t>จ้างเย็บผ้าคลุมโต๊ะ เพื่อใช้ในการจัดกิจกรรมต่าง ๆ และเพื่อเตรียมการรับเสด็จฯ พระบาทสมเด็จ พระเจ้าอยู่หัว และสมเด็จพระนางเจ้าฯ พระบรมราชินี (สำนักปลัดองค์การบริหารส่วนจังหวัด)</t>
  </si>
  <si>
    <t>นางสาวฮามีน๊ะ เจะเตะ/ 9,850.00</t>
  </si>
  <si>
    <t>ใบสั่งจ้าง เลขที่ 3/2569     16 ต.ค. 68</t>
  </si>
  <si>
    <t>จ้างซักรีดผ้าม่านห้องประชุมองค์การบริหารส่วนจังหวัดปัตตานี (สำนักปลัดองค์การบริหารส่วนจังหวัด)</t>
  </si>
  <si>
    <t>นายณัฐพงศ์ วิลาสคัมภีร์/ 24,080.00</t>
  </si>
  <si>
    <t>ใบสั่งจ้าง เลขที่ 4/2569      17 ต.ค. 68</t>
  </si>
  <si>
    <t>บริษัท รักษาความปลอดภัยเอกพิทักษ์ จำกัด/ 44,000.00</t>
  </si>
  <si>
    <t>ใบสั่งจ้าง เลขที่ 5/2569     17 ต.ค. 68</t>
  </si>
  <si>
    <t>ดาราฏี แอนด์ ดีนส์ การ์เด้นท์/ 52,535.00</t>
  </si>
  <si>
    <t>ใบสั่งซื้อ เลขที่ 3/2569 20 ต.ค. 68</t>
  </si>
  <si>
    <t>ซื้อชุดวอร์ม ชุดกีฬา และอุปกรณ์แข่งขัน โครงการคัดเลือกและเข้าร่วมแข่งขันกีฬานักเรียนสังกัดองค์กรปกครองส่วนท้องถิ่นฯ (กองการศึกษา ศาสนาและวัฒนธรรม)</t>
  </si>
  <si>
    <t>ร้าน เอเอส สปอร์ต/ 74,590.00</t>
  </si>
  <si>
    <t>ใบสั่งซื้อ เลขที่ 4/2569 20 ต.ค. 68</t>
  </si>
  <si>
    <t>ออน2/ 36,250.00</t>
  </si>
  <si>
    <t>ใบสั่งซื้อ เลขที่ 5/2569 20 ต.ค. 68</t>
  </si>
  <si>
    <t>ออน2/ 89,250.00</t>
  </si>
  <si>
    <t>ใบสั่งซื้อ เลขที่ 6/2569 20 ต.ค. 68</t>
  </si>
  <si>
    <t>จ้างเหมาบริการผูกผ้าระบายบริเวณอาคารสำนักงานองค์การบริหารส่วนจังหวัดปัตตานี และบริเวณอาคารสำนักงานเลขานุการองค์การบริหารส่วนจังหวัด เพื่อเตรียมการรับเสด็จฯ พระบาทสมเด็จ พระเจ้าอยู่หัว และสมเด็จพระนางเจ้าฯ พระบรมราชินี (สำนักปลัดองค์การบริหารส่วนจังหวัด)</t>
  </si>
  <si>
    <t>นายสุทัศน์ ศรีทอง/ 13,680.00</t>
  </si>
  <si>
    <t>ใบสั่งจ้าง เลขที่ 6/2569 20 ต.ค. 68</t>
  </si>
  <si>
    <t>อนันต์การค้า/ 34,386.00</t>
  </si>
  <si>
    <t>ใบสั่งซื้อ เลขที่ 7/2569 21 ต.ค. 68</t>
  </si>
  <si>
    <t>นายณัฐพงศ์ วิลาสคัมภีร์/ 15,525.00</t>
  </si>
  <si>
    <t>ใบสั่งซื้อ เลขที่ 8/2569 21 ต.ค. 68</t>
  </si>
  <si>
    <t>นายเอกพันธ์ จำปานคร/ 8,655.00</t>
  </si>
  <si>
    <t>ใบสั่งจ้าง เลขที่ 7/2569 21 ต.ค. 68</t>
  </si>
  <si>
    <t>จ้างเหมาบริการรถตู้ปรับอากาศพร้อมคนขับ โครงการคัดเลือกและเข้าร่วมแข่งขันกีฬานักเรียนสังกัดองค์กรปกครองส่วนท้องถิ่นฯ จำนวน 2 คัน (กองการศึกษา ศาสนาและวัฒนธรรม)</t>
  </si>
  <si>
    <t>นางสาวจุฑารัตน์ สิงหนูดำ/ 81,400.00</t>
  </si>
  <si>
    <t>ใบสั่งจ้าง เลขที่ 8/2569 21 ต.ค. 68</t>
  </si>
  <si>
    <t>บริษัท จ.พานิชปัตตานี (1993) จำกัด/ 42,250.00</t>
  </si>
  <si>
    <t>ใบสั่งซื้อ เลขที่ 9/2569 22 ต.ค. 68</t>
  </si>
  <si>
    <t>ใบสั่งซื้อ เลขที่ 10/2569 22 ต.ค. 68</t>
  </si>
  <si>
    <t>ออน2/ 15,150.00</t>
  </si>
  <si>
    <t>ใบสั่งซื้อ เลขที่ 11/2569 22 ต.ค. 68</t>
  </si>
  <si>
    <t>แกรนด์ อีเวนต์ เต็นท์/ 98,920.00</t>
  </si>
  <si>
    <t>ใบสั่งจ้าง เลขที่ 9/2569 22 ต.ค. 68</t>
  </si>
  <si>
    <t>คมสันเฟอร์นิเจอร์/ 21,000.00</t>
  </si>
  <si>
    <t>ใบสั่งจ้าง เลขที่ 10/2569 22 ต.ค. 68</t>
  </si>
  <si>
    <t>นายณัฐพงศ์ วิลาสคัมภีร์/ 24,190.00</t>
  </si>
  <si>
    <t>ใบสั่งซื้อ เลขที่ 12/2569 24 ต.ค. 68</t>
  </si>
  <si>
    <t>ร้านคาลล่าลิลลี่/ 151,200.00</t>
  </si>
  <si>
    <t>ใบสั่งจ้าง เลขที่ 11/2569 24 ต.ค. 68</t>
  </si>
  <si>
    <t>ครัวกูบาฮา/ 22,400.00</t>
  </si>
  <si>
    <t>ใบสั่งจ้าง เลขที่ 12/2569 24 ต.ค. 68</t>
  </si>
  <si>
    <t>ใบสั่งซื้อ เลขที่ 13/2569 28 ต.ค. 68</t>
  </si>
  <si>
    <t>ใบสั่งซื้อ เลขที่ 14/2569 28 ต.ค. 68</t>
  </si>
  <si>
    <t>บริษัท ทักษิณ อินโฟเทค จำกัด/ 124,800.00</t>
  </si>
  <si>
    <t>สัญญาซื้อคอมพิวเตอร์ เลขที่ 1/2569 30 ต.ค. 68</t>
  </si>
  <si>
    <t>วิธีคัดเลือก</t>
  </si>
  <si>
    <t>เป็นราคาต่ำสุดและอยู่ในวงเงินได้รับ</t>
  </si>
  <si>
    <t>ราคาที่เสนอ 3,360.00 บาท</t>
  </si>
  <si>
    <t>ราคา 3,360.00 บาท</t>
  </si>
  <si>
    <t>เลขที่ 17/2569</t>
  </si>
  <si>
    <t>เลขที่ 18/2569</t>
  </si>
  <si>
    <t>เลขที่ 19/2569</t>
  </si>
  <si>
    <t>ราคาที่เสนอ 17,850.00 บาท</t>
  </si>
  <si>
    <t>ราคา 17,850.00 บาท</t>
  </si>
  <si>
    <t>เลขที่ 20/2569</t>
  </si>
  <si>
    <t>เลขที่ 21/2569</t>
  </si>
  <si>
    <t>(หน่วยตรวจสอบภายใน)</t>
  </si>
  <si>
    <t>เลขที่ 23/2569</t>
  </si>
  <si>
    <t>เลขที่ 25/2569</t>
  </si>
  <si>
    <t>เลขที่ 26/2569</t>
  </si>
  <si>
    <t>เลขที่ 27/2569</t>
  </si>
  <si>
    <t>เลขที่ 29/2569</t>
  </si>
  <si>
    <t>เลขที่ 30/2569</t>
  </si>
  <si>
    <t>เลขที่ 31/2569</t>
  </si>
  <si>
    <t>เลขที่ 32/2569</t>
  </si>
  <si>
    <t>เลขที่ 33/2569</t>
  </si>
  <si>
    <t>เลขที่ 34/2569</t>
  </si>
  <si>
    <t>แบบสรุปผลการดำเนินการจัดซื้อจัดจ้างในรอบเดือนกุมภาพันธ์ 2569</t>
  </si>
  <si>
    <t>วันที่ 2  เดือน มีนาคม พ.ศ. 2569</t>
  </si>
  <si>
    <t>ซื้อวัสดุคอมพิวเตอร์ จำนวน 3 รายการ</t>
  </si>
  <si>
    <t>ราคาที่เสนอ 11,620.00 บาท</t>
  </si>
  <si>
    <t>ราคา 11,620.00 บาท</t>
  </si>
  <si>
    <t>เลขที่ 43/2569</t>
  </si>
  <si>
    <t>2 กุมภาพันธ์ 2569</t>
  </si>
  <si>
    <t>ประกวดราคาซื้อรถซ่อมบำรุงถนนลาดยางชนิดเร่งด่วนพร้อมขุดบดอัดสั่นสะเทือน ชนิด 10 ล้อ</t>
  </si>
  <si>
    <t>ประกวดราคาอิเล็กทรอนิกส์ (e-bidding)</t>
  </si>
  <si>
    <t>บริษัท สโนว์บอล มอเตอร์ จำกัด</t>
  </si>
  <si>
    <t>ราคาที่เสนอ 22,850,000.00 บาท</t>
  </si>
  <si>
    <t>ราคา 22,840,000.00 บาท</t>
  </si>
  <si>
    <t>3 กุมภาพันธ์ 2569</t>
  </si>
  <si>
    <t>ซื้อโทรทัศน์ แอล อี ดี (LED TV) แบบ Smart TV จำนวน 1 เครื่อง</t>
  </si>
  <si>
    <t>เลขที่ 44/2569</t>
  </si>
  <si>
    <t>4 กุมภาพันธ์ 2569</t>
  </si>
  <si>
    <t>จ้างซ่อมเปลี่ยนอะไหล่รถยนต์ ยี่ห้อ ฟอร์ด ทะเบียน กค-3562 ปัตตานี รหัสครุภัณฑ์ 001 50 0019 จำนวน 1 คัน</t>
  </si>
  <si>
    <t>ราคาที่เสนอ 24,720.21 บาท</t>
  </si>
  <si>
    <t>ราคา 24,720.21 บาท</t>
  </si>
  <si>
    <t>5 กุมภาพันธ์ 2569</t>
  </si>
  <si>
    <t>จ้างซ่อมแซมครุภัณฑ์คอมพิวเตอร์ จำนวน 4 เครื่อง</t>
  </si>
  <si>
    <t>ราคาที่เสนอ 8,820.00 บาท</t>
  </si>
  <si>
    <t>ราคา 8,820.00 บาท</t>
  </si>
  <si>
    <t>เลขที่ 24/2569</t>
  </si>
  <si>
    <t>9 กุมภาพันธ์ 2569</t>
  </si>
  <si>
    <t>ซื้อวัสดุอุปกรณ์ ตามโครงการขับเคลื่อนงานการแพทย์ฉุกเฉิน ปีงบประมาณ 2569 กิจกรรมอบรมเชิงปฏิบัติการอาสาฉุกเฉินชุมชน (อฉช.) จำนวน 20 รายการ</t>
  </si>
  <si>
    <t>ราคาที่เสนอ 13,990.00 บาท</t>
  </si>
  <si>
    <t>ราคา 13,990.00 บาท</t>
  </si>
  <si>
    <t>เลขที่ 45/2569</t>
  </si>
  <si>
    <t>10 กุมภาพันธ์ 2569</t>
  </si>
  <si>
    <t>ซื้อเครื่องอุปโภค - บริโภค ตามโครงการจัดหน่วยบริการ จังหวัดเคลื่อนที่ จังหวัดปัตตานี ครั้งที่ 5 ประจำปีงบประมาณ พ.ศ. 2569 จำนวน 6 รายการ</t>
  </si>
  <si>
    <t>ราคาที่เสนอ 26,950.00 บาท</t>
  </si>
  <si>
    <t>ราคา 26,950.00 บาท</t>
  </si>
  <si>
    <t>เลขที่ 46/2569</t>
  </si>
  <si>
    <t>ซื้อผ้าโสร่งชาย - หญิง ตามโครงการจัดหน่วยบริการ จังหวัดเคลื่อนที่ จังหวัดปัตตานี ครั้งที่ 5 ประจำปีงบประมาณ พ.ศ. 2569 จำนวน 2 รายการ</t>
  </si>
  <si>
    <t>เลขที่ 47/2569</t>
  </si>
  <si>
    <t>ซื้อกระเป๋าผ้าพร้อมสกรีน ตามโครงการขับเคลื่อนงานการแพทย์ฉุกเฉิน ประจำปีงบประมาณ 2569  จำนวน 136 ใบ</t>
  </si>
  <si>
    <t>ราคาที่เสนอ 34,000.00 บาท</t>
  </si>
  <si>
    <t>ราคา 34,000.00 บาท</t>
  </si>
  <si>
    <t>เลขที่ 48/2569</t>
  </si>
  <si>
    <t>ซื้อวัสดุคอมพิวเตอร์ จำนวน 5 รายการ</t>
  </si>
  <si>
    <t>ราคาที่เสนอ 30,960.00 บาท</t>
  </si>
  <si>
    <t>ราคา 30,960.00 บาท</t>
  </si>
  <si>
    <t>เลขที่ 49/2569</t>
  </si>
  <si>
    <t>ซื้อวัสดุสำนักงาน จำนวน 49 รายการ</t>
  </si>
  <si>
    <t>ราคาที่เสนอ 46,928.00 บาท</t>
  </si>
  <si>
    <t>ราคา 46,928.00 บาท</t>
  </si>
  <si>
    <t>เลขที่ 50/2569</t>
  </si>
  <si>
    <t>จ้างทำป้ายไวนิลพร้อมติดตั้ง ร่วมต้อนรับเดือนรอมฎอน และวันตรุษอีฎิ้ลฟิตรี ประจำปี 2569 จำนวน 13 ป้าย</t>
  </si>
  <si>
    <t>ราคาที่เสนอ 91,257.00 บาท</t>
  </si>
  <si>
    <t>ราคา 91,257.00 บาท</t>
  </si>
  <si>
    <t>ซื้อวัสดุคอมพิวเตอร์ จำนวน 17 รายการ</t>
  </si>
  <si>
    <t>ราคาที่เสนอ 57,060.00 บาท</t>
  </si>
  <si>
    <t>ราคา 57,060.00 บาท</t>
  </si>
  <si>
    <t>เลขที่ 51/2569</t>
  </si>
  <si>
    <t>12 กุมภาพันธ์ 2569</t>
  </si>
  <si>
    <t>ซื้อวัสดุสำนักงาน จำนวน 32 รายการ</t>
  </si>
  <si>
    <t>ราคาที่เสนอ 51,800.00 บาท</t>
  </si>
  <si>
    <t>ราคา 51,800.00 บาท</t>
  </si>
  <si>
    <t>เลขที่ 52/2569</t>
  </si>
  <si>
    <t>ซื้อวัสดุงานบ้านงานครัว จำนวน 5 รายการ</t>
  </si>
  <si>
    <t>ราคาที่เสนอ 9,620.00 บาท</t>
  </si>
  <si>
    <t>ราคา 9,620.00 บาท</t>
  </si>
  <si>
    <t>เลขที่ 53/2569</t>
  </si>
  <si>
    <t>จ้างเหมาบริการผู้ช่วยนักวิชาการคอมพิวเตอร์ (กองสาธารณสุข) ตามโครงการพัฒนาระบบบริหารจัดการของพื้นที่ ประจำปี 2569</t>
  </si>
  <si>
    <t>นายอีซอม  สาและ</t>
  </si>
  <si>
    <t>ราคาที่เสนอ 144,000.00 บาท</t>
  </si>
  <si>
    <t>ราคา 133,800.00 บาท</t>
  </si>
  <si>
    <t>13 กุมภาพันธ์ 2569</t>
  </si>
  <si>
    <t>จ้างทำปฏิทินเดือนรอมฎอน ประจำปี 2569 จำนวน 35,000 แผ่น</t>
  </si>
  <si>
    <t>ห้างหุ้นส่วนจำกัด เอเอพีเอ็น กรุ๊ป</t>
  </si>
  <si>
    <t>16 กุมภาพันธ์ 2569</t>
  </si>
  <si>
    <t>ซื้อยางรถยนต์ ยี่ห้อ ฟอร์ด ทะเบียน กค-3562 ปัตตานี รหัสครุภัณฑ์ 001 50 0019 จำนวน 1 คัน</t>
  </si>
  <si>
    <t>ราคาที่เสนอ 15,200.00 บาท</t>
  </si>
  <si>
    <t>เลขที่ 54/2569</t>
  </si>
  <si>
    <t>18 กุมภาพันธ์ 2569</t>
  </si>
  <si>
    <t>ซื้อวัสดุการเกษตร จำนวน 6 รายการ</t>
  </si>
  <si>
    <t>ดาราฏี แอนด์ ดีนส์ การ์เด้นท์</t>
  </si>
  <si>
    <t>ราคาที่เสนอ 19,650.00 บาท</t>
  </si>
  <si>
    <t>ซื้อจัดซื้อรถบรรทุก (ดีเซล) ขนาด 1 ตัน ปริมารตรกระบอกสูบไม่ต่ำกว่า 2,400 ซีซี หรือกำลังเครื่องยนต์สูงสุด ไม่ต่ำกว่า 110 กิโลวัตต์ ขับเคลื่อน 2 ล้อ ดับเบิ้ลแคบ</t>
  </si>
  <si>
    <t>ราคาที่เสนอ 1,700,000.00 บาท</t>
  </si>
  <si>
    <t>ราคา 1,700,000.00 บาท</t>
  </si>
  <si>
    <t>จ้างเหมาบริการปฏิบัติงานทางด้านสาธารณสุข ตำแหน่งผู้ช่วยเจ้าพนักงานธุรการ</t>
  </si>
  <si>
    <t>นางสาวณัฐธิดา  มณีรัตน์</t>
  </si>
  <si>
    <t>ราคาที่เสนอ 48,000.00 บาท</t>
  </si>
  <si>
    <t>เลขที่ 28/2569</t>
  </si>
  <si>
    <t>20 กุมภาพันธ์ 2569</t>
  </si>
  <si>
    <t>นางสาวต่วนฟารีดา  ลอจิ</t>
  </si>
  <si>
    <t>นางสาวนรีการนต์  พรหมยา</t>
  </si>
  <si>
    <t>จ้างปรับปรุงความปลอดภัยถนนทางหลวงท้องถิ่น จำนวน 2 แห่ง</t>
  </si>
  <si>
    <t>ห้างหุ้นส่วนจำกัด ที.เค.ซี. ทราฟฟิค เซอร์วิส</t>
  </si>
  <si>
    <t>ราคาที่เสนอ 195,029.65 บาท</t>
  </si>
  <si>
    <t>ราคา 195,029.65 บาท</t>
  </si>
  <si>
    <t>24 กุมภาพันธ์ 2569</t>
  </si>
  <si>
    <t>ซื้อวัสดุสำนักงาน จำนวน 35 รายการ</t>
  </si>
  <si>
    <t>ราคาที่เสนอ 62,804.00 บาท</t>
  </si>
  <si>
    <t>ราคา 62,804.00 บาท</t>
  </si>
  <si>
    <t>เลขที่ 56/2569</t>
  </si>
  <si>
    <t>25 กุมภาพันธ์ 2569</t>
  </si>
  <si>
    <t>จ้างพิมพ์เอกสารภาพถ่ายผลการดำเนินโครงการตามแผนพัฒนาขององค์การบริหารส่วนจังหวัดปัตตานี ประจำปีงบประมาณ พ.ศ. 2568 พร้อมพิมพ์ปกเข้าเล่มรายงานการติดตามและประเมินผลแผนพัฒนาองค์การบริหารส่วนจังหวัดปัตตานี ประจำปีงบประมาณ พ.ศ. 2568 จำนวน 80 เล่ม</t>
  </si>
  <si>
    <t>26 กุมภาพันธ์ 2569</t>
  </si>
  <si>
    <t>วันที่ 1  เดือน เมษายน พ.ศ. 2569</t>
  </si>
  <si>
    <t>ซื้อครุภัณฑ์สำนักงาน จำนวน 2 รายการ</t>
  </si>
  <si>
    <t>เช่าเต็นท์ โครงการจัดงานประเพณีชักพระโคกโพธิ์ และงานมหกรรมวัฒนธรรมของดีท้องถิ่นจังหวัดปัตตานี จำนวน ๓ รายการ (กองการศึกษา ศาสนาและวัฒนธรรม)</t>
  </si>
  <si>
    <t>จ้างเหมาบริการทำความสะอาด องค์การบริหารส่วนจังหวัดปัตตานี ประจำปีงบประมาณ ๒๕๖๙ ( ตั้งแต่วันที่ ๑ - ๓๑ ตุลาคม ๒๕๖๘ ) (กองคลัง)</t>
  </si>
  <si>
    <t>สัญญาจ้างเหมาบริการบุคคลภายนอก เลขที่ 17/2569 8 ต.ค. 68</t>
  </si>
  <si>
    <t>จ้างบำรุงรักษาและตรวจเช็คระยะรถยนต์ประจำตำแหน่ง ทะเบียน กค-6999 ปัตตานี รหัสครุภัณฑ์ 001 62 0029 จำนวน ๑ คัน (กองช่าง)</t>
  </si>
  <si>
    <t>ซื้อวัสดุงานบ้านงานครัว เพื่อเตรียมความพร้อมในการรับเสด็จฯ จำนวน  ๒๗  รายการ (สำนักปลัดองค์การบริหารส่วนจังหวัด)</t>
  </si>
  <si>
    <t>จ้างทำป้ายไวนิลพระบรมฉายาลักษณ์พระบาทสมเด็จ พระเจ้าอยู่หัวที่ฉายคู่กับสมเด็จพระนางเจ้าฯ พระบรมราชินี จำนวน ๗ ป้าย (สำนักปลัดองค์การบริหารส่วนจังหวัด)</t>
  </si>
  <si>
    <t>จ้างซ่อมแซมและบำรุงรักษาเครื่องปรับอากาศที่ติดตั้งในอาคารสำนักงานองค์การบริหารส่วนจังหวัดปัตตานี และสนามกีฬากลางองค์การบริหารส่วนจังหวัดปัตตานี  จำนวน  ๓๓ เครื่อง (กองช่าง)</t>
  </si>
  <si>
    <t>จ้างเหมาขัดพื้นพร้อมเคลือบเงาพื้นบริเวณหอประชุมองค์การบริหารส่วนจังหวัดปัตตานี และบริหารห้องกองยุทธศาสตร์และงบประมาณ จำนวน ๒ รายการ (สำนักปลัดองค์การบริหารส่วนจังหวัด)</t>
  </si>
  <si>
    <t>ซื้อวัสดุการเกษตร  จำนวน  ๘  รายการ (สำนักปลัดองค์การบริหารส่วนจังหวัด)</t>
  </si>
  <si>
    <t>ซื้อวัสดุสำนักงาน จำนวน ๑๕ รายการ (สำนักปลัดองค์การบริหารส่วนจังหวัด)</t>
  </si>
  <si>
    <t>ซื้อวัสดุงานบ้านงานครัว จำนวน ๓ รายการ (สำนักปลัดองค์การบริหารส่วนจังหวัด)</t>
  </si>
  <si>
    <t>ซื้อวัสดุก่อสร้าง เพื่อเตรียมการรับเสด็จฯ พระบาทสมเด็จพรเจ้าอยู่หัว และสมเด็จพระนางเจ้าฯ พระบรมราชินี จำนวน ๒๑ รายการ (สำนักปลัดองค์การบริหารส่วนจังหวัด)</t>
  </si>
  <si>
    <t>ซื้อพรมปูพื้นทางเดิน จำนวน ๒ รายการ (สำนักปลัดองค์การบริหารส่วนจังหวัด)</t>
  </si>
  <si>
    <t>จ้างซักรีดผ้าคลุมเก้าอี้บุนวมและผ้าปูโต๊ะ เพื่อเตรียมการรับเสด็จฯ พระบาทสมเด็จพรเจ้าอยู่หัว และสมเด็จพระนางเจ้าฯ พระบรมราชินี จำนวน ๒ รายการ (สำนักปลัดองค์การบริหารส่วนจังหวัด)</t>
  </si>
  <si>
    <t>ซื้อชุดรับแขก จำนวน ๑ ชุด (สำนักเลขานุการ อบจ.)</t>
  </si>
  <si>
    <t>ซื้อชุดรับแขก สำหรับใช้ในห้องประชุมองค์การบริหารส่วนจังหวัดปัตตานี จำนวน ๑ ชุด (สำนักปลัดองค์การบริหารส่วนจังหวัด)</t>
  </si>
  <si>
    <t>ซื้อวัสดุก่อสร้างเพื่อเตรียมการรับเสด็จฯ พระบาทสมเด็จพระเจ้าอยู่หัว และสมเด็จพระนางเจ้าฯ พระบรมราชินี จำนวน ๓ รายการ (สำนักปลัดองค์การบริหารส่วนจังหวัด)</t>
  </si>
  <si>
    <t>เช่าเหมาเต็นท์พร้อมหลอดไฟ ปลั๊กไฟ ชุดโต๊ะจีนพร้อมเก้าอี้ โต๊ะเหลี่ยม ผ้าคลุมเก้าอี้และเก้าอี้พลาสติก เพื่อเตรียมการรับเสด็จฯพระบาทสมเด็จพระเจ้าอยู่หัว และสมเด็จพระนางเจ้าฯพระบรมราชินี จำนวน ๖ รายการ (สำนักปลัดองค์การบริหารส่วนจังหวัด)</t>
  </si>
  <si>
    <t>จ้างซ่อมแซมอาคารสำนักงานองค์การบริหารส่วนจังหวัดปัตตานี จำนวน ๒ รายการ (สำนักปลัดองค์การบริหารส่วนจังหวัด)</t>
  </si>
  <si>
    <t>ซื้อพรมปูพื้น สำหรับเตรียมการรับเสด็จฯ พระบาทสมเด็จพระเจ้าอยู่หัว และสมเด็จพระนางเจ้าฯ พระบรมราชินี จำนวน ๒ รายการ (สำนักปลัดองค์การบริหารส่วนจังหวัด)</t>
  </si>
  <si>
    <t>จ้างทำพวงมาลัยข้อพระกร และจ้างจัดไม้ดอก ไม้ประดับสำหรับตกแต่งสถานที่รับเสด็จฯ จำนวน  ๑๑  รายการ (สำนักปลัดองค์การบริหารส่วนจังหวัด)</t>
  </si>
  <si>
    <t>จ้างเหมาประกอบอาหารกลางวันและอาหารเย็นพร้อมน้ำดื่ม เพื่อเลี้ยงรับรองหัวหน้าส่วนราชการและเจ้าหน้าที่ที่เกี่ยวข้องในวันรับเสด็จฯ จำนวน ๑๔๐ คน (สำนักปลัดองค์การบริหารส่วนจังหวัด)</t>
  </si>
  <si>
    <t>ซื้อผ้าโสร่งชาย - หญิง ตามโครงการจัดหน่วยบริการ จังหวัดเคลื่อนที่ จังหวัดปัตตานี ครั้งที่ ๑/๒๕๖๙ ประจำปีงบประมาณ พ.ศ. ๒๕๖๙ จำนวน ๒ รายการ (สำนักปลัดองค์การบริหารส่วนจังหวัด)</t>
  </si>
  <si>
    <t>ซื้อเครื่องอุปโภค - บริโภค ตามโครงการจัดหน่วยบริการ จังหวัดเคลื่อนที่ จังหวัดปัตตานี ครั้งที่ ๑/๒๕๖๙ ประจำปีงบประมาณ พ.ศ. ๒๕๖๙ จำนวน ๘ รายการ (สำนักปลัดองค์การบริหารส่วนจังหวัด)</t>
  </si>
  <si>
    <t>ซื้อครุภัณฑ์คอมพิวเตอร์หรืออิเล็กทรอนิกส์ จำนวน ๓ รายการ (กองคลัง)</t>
  </si>
  <si>
    <t>แบบสรุปผลการดำเนินการจัดซื้อจัดจ้างในรอบเดือน ธันวาคม 2568</t>
  </si>
  <si>
    <t>จ้างโครงการผลิตสื่อประชาสัมพันธ์องค์การบริหารส่วนจังหวัดปัตตานี</t>
  </si>
  <si>
    <t>ราคาที่เสนอ 369,000.00 บาท</t>
  </si>
  <si>
    <t>ราคา 3,660,000.00 บาท</t>
  </si>
  <si>
    <t>เลขที่ 01/2569</t>
  </si>
  <si>
    <t xml:space="preserve">จ้างซ่อมแซมเครื่องคอมพิวเตอร์ All in one ยี่ห้อ Lenovo รหัสครุภัณฑ์ 416 62 0027 จำนวน 1 เครื่อง </t>
  </si>
  <si>
    <t>เลขที่ 02/2569</t>
  </si>
  <si>
    <t>(สำนักเลขานุการ อบจ.)</t>
  </si>
  <si>
    <t>ห้างหุ้นส่วนจำกัด วุฒิจันทร์ทัวร์</t>
  </si>
  <si>
    <t>ดี เอส ก๊อปปี้</t>
  </si>
  <si>
    <t>ราคาที่เสนอ 132,800.00 บาท</t>
  </si>
  <si>
    <t>ราคา 132,800.00 บาท</t>
  </si>
  <si>
    <t>ราคาที่เสนอ 52,633.30 บาท</t>
  </si>
  <si>
    <t>ราคา 52,633.30 บาท</t>
  </si>
  <si>
    <t>ราคาที่เสนอ 7,170.00 บาท</t>
  </si>
  <si>
    <t>ราคา 7,170.00 บาท</t>
  </si>
  <si>
    <t>บริษัท เจ.พี. เอนเทอไพรซ์ 2015 จำกัด</t>
  </si>
  <si>
    <t>ราคาที่เสนอ 1,947,000.00 บาท</t>
  </si>
  <si>
    <t>ราคา 1,939,750.00 บาท</t>
  </si>
  <si>
    <t>ราคาที่เสนอ 5,435.00 บาท</t>
  </si>
  <si>
    <t>ราคา 5,435.00 บาท</t>
  </si>
  <si>
    <t>ราคาที่เสนอ 71,300.00 บาท</t>
  </si>
  <si>
    <t>ราคา 71,300.00 บาท</t>
  </si>
  <si>
    <t>เลขที่ 05/2569</t>
  </si>
  <si>
    <t>วันที่ 2  เดือน มกราคม  พ.ศ. 2569</t>
  </si>
  <si>
    <t>ซื้อวัสดุสำนักงาน สำหรับถวายสักการะพระบรมศพสมเด็จพระนางเจ้าสิริกิติ์ พระบรมราชินีนาถ พระบรมราชชนนีพันปีหลวง จำนวน 4 รายการ</t>
  </si>
  <si>
    <t>ซื้อเครื่องอุปโภค - บริโภค ตามโครงการจัดหน่วยบริการ จังหวัดเคลื่อนที่ จังหวัดปัตตานี ครั้งที่ 3/2569 ประจำปีงบประมาณ พ.ศ. 2569 จำนวน 8 รายการ</t>
  </si>
  <si>
    <t>ซื้อผ้าโสร่งชาย - หญิง ตามโครงการจัดหน่วยบริการ จังหวัดเคลื่อนที่ จังหวัดปัตตานี ครั้งที่ 3/2569 ประจำปีงบประมาณ พ.ศ. 2569 จำนวน 2 รายการ</t>
  </si>
  <si>
    <t>ซื้อวัสดุงานบ้านงานครัว สำหรับถวายสักการะพระบรมศพสมเด็จพระนางเจ้าสิริกิติ์ พระบรมราชินีนาถ พระบรมราชชนนีพันปีหลวง จำนวน 2 รายการ</t>
  </si>
  <si>
    <t>จ้างทำสื่อประชาสัมพันธ์องค์การบริหารส่วนจังหวัดปัตตานี ประจำปีงบประมาณ พ.ศ. 2569 (รูปแบบปฏิทิน) จำนวน 2 รายการ</t>
  </si>
  <si>
    <t>จ้างเหมารถโดยสารปรับอากาศ (รถโดยสารไม่ประจำทาง) โครงการส่งนักกีฬาเข้าร่วมแข่งขันกีฬาฟุตบอลอาวุโส องค์การบริหารส่วนจังหวัดชิงแชมป์ประเทศไทย รอบชิงชนะเลิศระดับประเทศ จำนวน 1 คัน</t>
  </si>
  <si>
    <t>ซื้อวัสดุสำนักงาน จำนวน 11 รายการ</t>
  </si>
  <si>
    <t>จ้างทำถุงผ้า สำหรับบรรจุเครื่องอุปโภค - บริโภค ตามโครงการช่วยเหลือประชาชน และนักเรียนยากจน และผู้ด้อยโอกาสในพื้นที่จังหวัดปัตตานี ประจำปีงบประมาณ พ.ศ. 2569 จำนวน 830 ใบ</t>
  </si>
  <si>
    <t>จ้างซ่อมเปลี่ยนอะไหล่รถตู้ ยี่ห้อ โตโยต้า ทะเบียน นข 1133 ปัตตานี รหัสครุภัณฑ์ 001 53 0024 จำนวน 1 คัน</t>
  </si>
  <si>
    <t>ราคา 15,200.00 บาท</t>
  </si>
  <si>
    <t>ราคา 19,650.00 บาท</t>
  </si>
  <si>
    <t>ราคา 48,000.00 บาท</t>
  </si>
  <si>
    <t>แบบสรุปผลการดำเนินการจัดซื้อจัดจ้างในรอบเดือน มกราคม 2569</t>
  </si>
  <si>
    <t>วันที่ 2  เดือน กุมภาพันธ์  พ.ศ. 2569</t>
  </si>
  <si>
    <t>ราคาที่เสนอ 13,590.00 บาท</t>
  </si>
  <si>
    <t>ราคา 13,590.00 บาท</t>
  </si>
  <si>
    <t>เลขที่ 22/2569</t>
  </si>
  <si>
    <t>หน่วยตรวจสอบภายใน</t>
  </si>
  <si>
    <t>เลขที่ 06/2569</t>
  </si>
  <si>
    <t>กองการเจ้าหน้าที่</t>
  </si>
  <si>
    <t>ราคาที่เสนอ 3,616.60 บาท</t>
  </si>
  <si>
    <t>ราคา 3,616.60 บาท</t>
  </si>
  <si>
    <t>กองสาธารณสุข</t>
  </si>
  <si>
    <t>ร้านจีเนียส ออแกไนซ์</t>
  </si>
  <si>
    <t>ราคาที่เสนอ 489,200.00 บาท</t>
  </si>
  <si>
    <t>ราคา 489,200.00 บาท</t>
  </si>
  <si>
    <t>กองการศึกษา ศาสนาและวัฒนธรรม</t>
  </si>
  <si>
    <t>บริษัท ทีเอ็นเอส ตานีเครื่องเขียน จำกัด</t>
  </si>
  <si>
    <t>ราคาที่เสนอ 286,000.00 บาท</t>
  </si>
  <si>
    <t>ราคา 286,000.00 บาท</t>
  </si>
  <si>
    <t>เลขที่ 03/2569</t>
  </si>
  <si>
    <t>กองช่าง</t>
  </si>
  <si>
    <t>ราคาที่เสนอ 29,860.00 บาท</t>
  </si>
  <si>
    <t>ราคา 29,860.00 บาท</t>
  </si>
  <si>
    <t>บริษัท ภรณ์นิเวศน์  ซุปเปอร์สโตร์ จำกัด</t>
  </si>
  <si>
    <t>ราคาที่เสนอ 27,160.00 บาท</t>
  </si>
  <si>
    <t>ราคา 27,160.00 บาท</t>
  </si>
  <si>
    <t>สำนักปลัดองค์การบริหารส่วนจังหวัด</t>
  </si>
  <si>
    <t>ราคาที่เสนอ 32,720.60 บาท</t>
  </si>
  <si>
    <t>ราคา 32,720.60 บาท</t>
  </si>
  <si>
    <t>ราคาที่เสนอ 8,859.60 บาท</t>
  </si>
  <si>
    <t>ราคา 8,859.60 บาท</t>
  </si>
  <si>
    <t>ราคาที่เสนอ 9,000.00 บาท</t>
  </si>
  <si>
    <t>ราคา 9,000.00 บาท</t>
  </si>
  <si>
    <t>ตะวันแอร์เซอร์วิส</t>
  </si>
  <si>
    <t>ราคาที่เสนอ 0.00 บาท</t>
  </si>
  <si>
    <t>ราคา 0.00 บาท</t>
  </si>
  <si>
    <t>เลขที่ 07/2569</t>
  </si>
  <si>
    <t>ราคาที่เสนอ 48,150.00 บาท</t>
  </si>
  <si>
    <t>ราคา 48,150.00 บาท</t>
  </si>
  <si>
    <t>ร้านใบเงิน เฟอร์นิเจอร์</t>
  </si>
  <si>
    <t>ราคาที่เสนอ 46,400.00 บาท</t>
  </si>
  <si>
    <t>ราคา 46,400.00 บาท</t>
  </si>
  <si>
    <t>ราคาที่เสนอ 12,851.00 บาท</t>
  </si>
  <si>
    <t>ราคา 12,851.00 บาท</t>
  </si>
  <si>
    <t>ราคาที่เสนอ 37,246.00 บาท</t>
  </si>
  <si>
    <t>ราคา 37,246.00 บาท</t>
  </si>
  <si>
    <t>บริษัท จ.พานิชปัตตานี (1993) จำกัด</t>
  </si>
  <si>
    <t>ราคาที่เสนอ 90,800.00 บาท</t>
  </si>
  <si>
    <t>ราคา 90,800.00 บาท</t>
  </si>
  <si>
    <t>กองยุทธศาสตร์และงบประมาณ</t>
  </si>
  <si>
    <t>ร้านมงคลการไฟฟ้า</t>
  </si>
  <si>
    <t>ราคาที่เสนอ 330,750.00 บาท</t>
  </si>
  <si>
    <t>ราคา 330,750.00 บาท</t>
  </si>
  <si>
    <t>ราคาที่เสนอ 13,500.00 บาท</t>
  </si>
  <si>
    <t>ราคา 13,500.00 บาท</t>
  </si>
  <si>
    <t>เลขที่ 35/2569</t>
  </si>
  <si>
    <t>ราคาที่เสนอ 13,214.50 บาท</t>
  </si>
  <si>
    <t>ราคา 13,214.50 บาท</t>
  </si>
  <si>
    <t>ราคาที่เสนอ 10,000.00 บาท</t>
  </si>
  <si>
    <t>ราคา 10,000.00 บาท</t>
  </si>
  <si>
    <t>เลขที่ 36/2569</t>
  </si>
  <si>
    <t>ราคาที่เสนอ 75,676.82 บาท</t>
  </si>
  <si>
    <t>ราคา 75,676.82 บาท</t>
  </si>
  <si>
    <t>เลขที่ 37/2569</t>
  </si>
  <si>
    <t>ราคาที่เสนอ 21,950.00 บาท</t>
  </si>
  <si>
    <t>ราคา 21,950.00 บาท</t>
  </si>
  <si>
    <t>เลขที่ 38/2569</t>
  </si>
  <si>
    <t>ราคาที่เสนอ 5,193.00 บาท</t>
  </si>
  <si>
    <t>ราคา 5,193.00 บาท</t>
  </si>
  <si>
    <t>เลขที่ 39/2569</t>
  </si>
  <si>
    <t>โรงพิมพ์มิตรภาพ และสมิลัน เพรส</t>
  </si>
  <si>
    <t>ราคาที่เสนอ 7,500.00 บาท</t>
  </si>
  <si>
    <t>กองคลัง</t>
  </si>
  <si>
    <t>ราคาที่เสนอ 201,500.00 บาท</t>
  </si>
  <si>
    <t>ราคา 201,500.00 บาท</t>
  </si>
  <si>
    <t>เลขที่ 40/2569</t>
  </si>
  <si>
    <t>ราคาที่เสนอ 41,600.00 บาท</t>
  </si>
  <si>
    <t>ราคา 41,600.00 บาท</t>
  </si>
  <si>
    <t>เลขที่ 41/2569</t>
  </si>
  <si>
    <t>ราคาที่เสนอ 10,709.00 บาท</t>
  </si>
  <si>
    <t>ราคา 10,709.00 บาท</t>
  </si>
  <si>
    <t>เลขที่ 42/2569</t>
  </si>
  <si>
    <t>สำนักเลขานุการ อบจ.</t>
  </si>
  <si>
    <t>ซื้อเครื่องปรับอากาศ จำนวน 1 เครื่อง</t>
  </si>
  <si>
    <t>ซื้ออะไหล่เครื่องจักรกลและยานพาหนะ จำนวน 10 รายการ</t>
  </si>
  <si>
    <t>ซื้อโต๊ะประชุม (โรงเรียนบ้านเขาตูม) จำนวน 1 ชุด</t>
  </si>
  <si>
    <t>ซื้อเครื่องปรับอากาศ จำนวน 2 เครื่อง</t>
  </si>
  <si>
    <t>ซื้อวัสดุคอมพิวเตอร์ จำนวน 12 รายการ</t>
  </si>
  <si>
    <t>ซื้อวัสดุสำนักงาน จำนวน 20 รายการ</t>
  </si>
  <si>
    <t>ซื้อโทรศัพท์ไร้สาย จำนวน 3 เครื่อง</t>
  </si>
  <si>
    <t>ซื้อครุภัณฑ์สำนักงานของกองสาธารณสุข จำนวน 3 รายการ</t>
  </si>
  <si>
    <t>ซื้อวัสดุงานบ้านงานครัว จำนวน 13 รายการ</t>
  </si>
  <si>
    <t xml:space="preserve"> จ้างทำแบบพิมพ์ตั๋วจัดเก็บตลาด จำนวน 3 รายการ</t>
  </si>
  <si>
    <t>ซื้อวัสดุงานบ้านงานครัว จำนวน 23 รายการ</t>
  </si>
  <si>
    <t>ซื้อครุภัณฑ์สำนักงาน จำนวน 4 รายการ</t>
  </si>
  <si>
    <t>ซื้อวัสดุไฟฟ้า จำนวน 41 รายการ</t>
  </si>
  <si>
    <t>ซื้อโต๊ะทำงานเหล็ก 4 ลิ้นชัก (โรงเรียนบ้านเขาตูม) จำนวน 31 ตัว</t>
  </si>
  <si>
    <t>จ้างซ่อมเปลี่ยนอะไหล่รถเกลี่ยดิน (เกรดเดอร์) ทะเบียน ตค-53 ปน. รหัสครุภัณฑ์ 015 45 0005 จำนวน 1 คัน</t>
  </si>
  <si>
    <t>ซื้อกระเป๋าเป้พร้อมสกรีนตามโครงการนักจัดการ EMS จำนวน 50 ใบ</t>
  </si>
  <si>
    <t>จ้างซ่อมเปลี่ยนอะไหล่รถยนต์นั่ง ยี่ห้อ ฟอร์ด รุ่น เรนเจอร์ ทะเบียน กค-3563 ปัตตานี รหัสครุภัณฑ์ 001 50 0003 จำนวน 1 คัน</t>
  </si>
  <si>
    <t>จ้างบำรุงรักษาและตรวจเช็คระยะรถยนต์ส่วนกลาง แบบขับเคลื่อน 4 ล้อ ยี่ห้อโตโยต้า ฟอร์จูนเนอร์ ทะเบียน กข-5500 ปน. รหัสครุภัณฑ์ 001 56 0026 จำนวน 1 คัน</t>
  </si>
  <si>
    <t>ซื้อวัสดุสำนักงาน จำนวน 36 รายการ</t>
  </si>
  <si>
    <t>จ้างบำรุงรักษาและตรวจเช็คระยะรถบรรทุก (ดีเซล) ยี่ห้อ FORD รุ่น Double Cab XLS 2.0L Turbo HR 6AT ทะเบียน กท-7215 ปัตตานี รหัสครุภัณฑ์ 001 67 0004 จำนวน 1 คัน</t>
  </si>
  <si>
    <t>ซื้อเครื่องปรับอากาศแบบแยกส่วน (โรงเรียนบ้านเขาตูม) จำนวน 7 เครื่อง</t>
  </si>
  <si>
    <t>จ้างซ่อมเปลี่ยนอะไหล่รถยนต์นั่ง ยี่ห้อ ฟอร์ด รุ่น Limited (4 ประตู 4x4) ทะเบียน กฉ-8345 ปัตตานี รหัสครุภัณฑ์ 001 63 0031 จำนวน 1 คัน</t>
  </si>
  <si>
    <t>จ้างเหมาบริการวัสดุอุปกรณ์ที่จำเป็นในการจัดงานรวมค่าติดตั้ง รื้อถอน ตกแต่ง จัดสถานที่ และบริการอื่น ๆ ที่จำเป็นและเกี่ยวข้องในการจัดงาน โครงการจัดงานวันเด็กแห่งชาติ ประจำปีงบประมาณ พ.ศ. 2569 จำนวน 18 รายการ</t>
  </si>
  <si>
    <t>ซื้อวัสดุที่จำเป็นในการจัดงานและของรางวัล โครงการจัดงานวันเด็กแห่งชาติ ประจำปี 2569</t>
  </si>
  <si>
    <t>ซื้อเครื่องอุปโภค - บริโภค ตามโครงการจัดหน่วยบริการ จังหวัดเคลื่อนที่ จังหวัดปัตตานี ครั้งที่ 4 ประจำปีงบประมาณ พ.ศ. 2569 จำนวน 7 รายการ</t>
  </si>
  <si>
    <t>ซื้อผ้าโสร่งชาย - หญิง ตามโครงการจัดหน่วยบริการ จังหวัดเคลื่อนที่ จังหวัดปัตตานี ครั้งที่ 4 ประจำปีงบประมาณ พ.ศ. 2569 จำนวน 2 รายการ</t>
  </si>
  <si>
    <t>ราคาที่เสนอ 45,500.00 บาท</t>
  </si>
  <si>
    <t>ราคา 45,500.00 บาท</t>
  </si>
  <si>
    <t>ราคาที่เสนอ 30,900.00 บาท</t>
  </si>
  <si>
    <t>ราคา 30,900.00 บาท</t>
  </si>
  <si>
    <t>แบบสรุปผลการดำเนินการจัดซื้อจัดจ้างในรอบเดือน พฤศจิกายน 2568</t>
  </si>
  <si>
    <t>วันที่ 3  เดือน พฤศจิกายน  พ.ศ. 2568</t>
  </si>
  <si>
    <t>ราคาที่เสนอ 20,300.00 บาท</t>
  </si>
  <si>
    <t>ราคา 20,300.00 บาท</t>
  </si>
  <si>
    <t xml:space="preserve"> เลขที่ 01/2569</t>
  </si>
  <si>
    <t>ห้างหุ้นส่วนจำกัด เซาท์สยาม บิลดิ้ง</t>
  </si>
  <si>
    <t>ราคาที่เสนอ 1,200,000.00 บาท</t>
  </si>
  <si>
    <t>ราคา 1,200,000.00 บาท</t>
  </si>
  <si>
    <t xml:space="preserve"> เลขที่ 1/2569</t>
  </si>
  <si>
    <t xml:space="preserve"> เลขที่ 15/2569</t>
  </si>
  <si>
    <t xml:space="preserve"> เลขที่ 16/2569</t>
  </si>
  <si>
    <t>สาส์นสัมพันธ์การพิมพ์</t>
  </si>
  <si>
    <t>ราคาที่เสนอ 15,600.00 บาท</t>
  </si>
  <si>
    <t>ราคา 15,600.00 บาท</t>
  </si>
  <si>
    <t xml:space="preserve"> เลขที่ 13/2569</t>
  </si>
  <si>
    <t>ซื้อเครื่องพิมพ์ Multifunction แบบฉีดหมึกพร้อมติดตั้งถังหมึกพิมพ์ (Ink Tank Printer) จำนวน 1 เครื่อง</t>
  </si>
  <si>
    <t>ราคาที่เสนอ 8,000.00 บาท</t>
  </si>
  <si>
    <t>ราคา 8,000.00 บาท</t>
  </si>
  <si>
    <t xml:space="preserve"> เลขที่ 2/2569</t>
  </si>
  <si>
    <t>องค์การส่งเสริมกิจการโคนมแห่งประเทศไทย (อ.ส.ค.)</t>
  </si>
  <si>
    <t xml:space="preserve"> เลขที่ 3/2569</t>
  </si>
  <si>
    <t>ราคาที่เสนอ 384,471.22 บาท</t>
  </si>
  <si>
    <t>ราคา 384,471.22 บาท</t>
  </si>
  <si>
    <t xml:space="preserve"> เลขที่ 4/2569</t>
  </si>
  <si>
    <t>ราคาที่เสนอ 183,877.54 บาท</t>
  </si>
  <si>
    <t>ราคา 183,877.54 บาท</t>
  </si>
  <si>
    <t>ห้างหุ้นส่วนจำกัด รุสลันโยธา</t>
  </si>
  <si>
    <t>ราคาที่เสนอ 8,170,400.00 บาท</t>
  </si>
  <si>
    <t>ราคา 8,170,400.00 บาท</t>
  </si>
  <si>
    <t>บริษัท รักษาความปลอดภัย เอ็ม.พี.อาร์.เซอร์วิส จำกัด</t>
  </si>
  <si>
    <t>สัญญาจ้างทำความสะอาด</t>
  </si>
  <si>
    <t>ราคาที่เสนอ 834,000.00 บาท</t>
  </si>
  <si>
    <t>ราคา 834,000.00 บาท</t>
  </si>
  <si>
    <t>สัญญาจ้างรักษาความปลอดภัยอาคาร</t>
  </si>
  <si>
    <t>ราคาที่เสนอ 2,000,000.00 บาท</t>
  </si>
  <si>
    <t>ราคา 2,000,000.00 บาท</t>
  </si>
  <si>
    <t>จ้างขุดลอกคลอง สายหมู่ที่ 2, 3 ตำบลเกาะจัน-หมู่ที่ 2 ตำบลตรัง อำเภอมายอ จังหวัดปัตตานี</t>
  </si>
  <si>
    <t>ซื้อเครื่องอุปโภค - บริโภค ตามโครงการจัดหน่วยบริการ จังหวัดเคลื่อนที่ จังหวัดปัตตานี ครั้งที่ 2/2569 ประจำปีงบประมาณ พ.ศ. 2569 จำนวน 8 รายการ</t>
  </si>
  <si>
    <t>ซื้อผ้าโสร่งชาย - หญิง ตามโครงการจัดหน่วยบริการ จังหวัดเคลื่อนที่ จังหวัดปัตตานี ครั้งที่ 2/2569 ประจำปีงบประมาณ พ.ศ. 2569 จำนวน 2 รายการ</t>
  </si>
  <si>
    <t>ซื้ออาหารเสริม (นม) โรงเรียน สำหรับนักเรียนโรงเรียนบ้านเขาตูม องค์การบริหารส่วนจังหวัดปัตตานี ภาคเรียนที่ 2 ประจำปีการศึกษา 2568</t>
  </si>
  <si>
    <t>ซื้ออาหารเสริม (นม) โรงเรียน สำหรับนักเรียนโรงเรียนบ้านตะบิงตีงี องค์การบริหารส่วนจังหวัดปัตตานี ภาคเรียนที่ 2 ประจำปีการศึกษา 2568</t>
  </si>
  <si>
    <t>จ้างจ้างพิมพ์ปกพร้อมเข้าเล่ม ข้อบัญญัติงบประมาณรายจ่ายประจำปีงบประมาณ พ.ศ.2569 จำนวน 13๐ เล่ม</t>
  </si>
  <si>
    <t>จ้างซ่อมแซมถนนแอสฟัลท์ติกคอนกรีตอันเนื่องจากเหตุอุทกภัย รหัสทางหลวงท้องถิ่น ปน.ถ 1-๐๐17 บ้านยามู-แหลมตาชี ตำบลตะโละกาโปร์-ตำบลแหลมโพธิ์ อำเภอยะหริ่ง จังหวัดปัตตานี</t>
  </si>
  <si>
    <t>จ้างเหมาบริการทำความสะอาด องค์การบริหารส่วนจังหวัดปัตตานี จำนวน 1๐ เดือน ตั้งแต่วันที่ 1 ธันวาคม 2568 - 3๐ กันยายน 2569</t>
  </si>
  <si>
    <t>จ้างเหมารักษาความปลอดภัย องค์การบริหารส่วนจังหวัดปัตตานีเหมาบริการรักษาความปลอดภัย องค์การบริหารส่วนจังหวัดปัตตานี ประจำปีงบประมาณ พ.ศ. 2569 จำนวน 1๐ เดือน</t>
  </si>
  <si>
    <t>แบบสรุปผลการดำเนินการจัดซื้อจัดจ้างในรอบเดือนมีนาคม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</si>
</sst>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000]dd/mmmm/yyyy;@"/>
  </numFmts>
  <fonts count="1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Niramit AS"/>
    </font>
    <font>
      <b/>
      <u/>
      <sz val="13"/>
      <name val="TH SarabunPSK"/>
      <family val="2"/>
      <charset val="222"/>
    </font>
    <font>
      <sz val="13"/>
      <name val="TH SarabunPSK"/>
      <family val="2"/>
      <charset val="222"/>
    </font>
    <font>
      <sz val="11"/>
      <name val="TH SarabunPSK"/>
      <family val="2"/>
      <charset val="222"/>
    </font>
    <font>
      <b/>
      <sz val="13"/>
      <color rgb="FFFF0000"/>
      <name val="TH SarabunPSK"/>
      <family val="2"/>
    </font>
    <font>
      <sz val="12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  <charset val="222"/>
    </font>
    <font>
      <sz val="12.5"/>
      <name val="TH SarabunPSK"/>
      <family val="2"/>
      <charset val="222"/>
    </font>
    <font>
      <b/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4" fontId="2" fillId="0" borderId="4" xfId="0" applyNumberFormat="1" applyFont="1" applyBorder="1" applyAlignment="1">
      <alignment horizontal="center" vertical="center" shrinkToFit="1"/>
    </xf>
    <xf numFmtId="4" fontId="2" fillId="0" borderId="6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7" xfId="0" applyFont="1" applyBorder="1" applyAlignment="1">
      <alignment horizontal="center" vertical="center" shrinkToFit="1"/>
    </xf>
    <xf numFmtId="4" fontId="2" fillId="0" borderId="7" xfId="0" applyNumberFormat="1" applyFont="1" applyBorder="1" applyAlignment="1">
      <alignment horizontal="center" vertical="center" shrinkToFit="1"/>
    </xf>
    <xf numFmtId="4" fontId="2" fillId="0" borderId="8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center" vertical="top" shrinkToFit="1"/>
    </xf>
    <xf numFmtId="0" fontId="2" fillId="0" borderId="4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1" fontId="5" fillId="0" borderId="11" xfId="0" applyNumberFormat="1" applyFont="1" applyBorder="1" applyAlignment="1">
      <alignment horizontal="center" shrinkToFit="1"/>
    </xf>
    <xf numFmtId="0" fontId="7" fillId="0" borderId="11" xfId="0" applyFont="1" applyBorder="1" applyAlignment="1">
      <alignment horizontal="left" vertical="top" wrapText="1" shrinkToFit="1"/>
    </xf>
    <xf numFmtId="0" fontId="7" fillId="0" borderId="9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" fontId="5" fillId="0" borderId="11" xfId="0" applyNumberFormat="1" applyFont="1" applyBorder="1" applyAlignment="1">
      <alignment horizontal="center" vertical="top" shrinkToFit="1"/>
    </xf>
    <xf numFmtId="1" fontId="5" fillId="0" borderId="7" xfId="0" applyNumberFormat="1" applyFont="1" applyBorder="1" applyAlignment="1">
      <alignment horizontal="center" vertical="top" shrinkToFit="1"/>
    </xf>
    <xf numFmtId="4" fontId="5" fillId="0" borderId="11" xfId="1" applyNumberFormat="1" applyFont="1" applyBorder="1" applyAlignment="1">
      <alignment horizontal="center" vertical="top" shrinkToFit="1"/>
    </xf>
    <xf numFmtId="4" fontId="5" fillId="0" borderId="7" xfId="1" applyNumberFormat="1" applyFont="1" applyBorder="1" applyAlignment="1">
      <alignment horizontal="center" vertical="top" shrinkToFit="1"/>
    </xf>
    <xf numFmtId="0" fontId="6" fillId="0" borderId="11" xfId="0" applyFont="1" applyBorder="1" applyAlignment="1">
      <alignment horizontal="center" vertical="top" wrapText="1" shrinkToFit="1"/>
    </xf>
    <xf numFmtId="0" fontId="6" fillId="0" borderId="7" xfId="0" applyFont="1" applyBorder="1" applyAlignment="1">
      <alignment horizontal="center" vertical="top" wrapText="1" shrinkToFit="1"/>
    </xf>
    <xf numFmtId="0" fontId="5" fillId="0" borderId="11" xfId="0" applyFont="1" applyBorder="1" applyAlignment="1">
      <alignment horizontal="center" vertical="top" wrapText="1" shrinkToFit="1"/>
    </xf>
    <xf numFmtId="0" fontId="5" fillId="0" borderId="7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15" xfId="0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left" wrapText="1"/>
    </xf>
    <xf numFmtId="4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43" fontId="5" fillId="0" borderId="2" xfId="1" applyFont="1" applyBorder="1" applyAlignment="1">
      <alignment horizontal="center" vertical="top" shrinkToFit="1"/>
    </xf>
    <xf numFmtId="43" fontId="5" fillId="0" borderId="16" xfId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center" vertical="top" shrinkToFit="1"/>
    </xf>
    <xf numFmtId="4" fontId="5" fillId="0" borderId="16" xfId="0" applyNumberFormat="1" applyFont="1" applyBorder="1" applyAlignment="1">
      <alignment horizontal="center" vertical="top" shrinkToFit="1"/>
    </xf>
    <xf numFmtId="164" fontId="5" fillId="0" borderId="16" xfId="0" applyNumberFormat="1" applyFont="1" applyBorder="1" applyAlignment="1">
      <alignment horizontal="center" shrinkToFit="1"/>
    </xf>
    <xf numFmtId="0" fontId="5" fillId="0" borderId="0" xfId="0" applyFont="1" applyAlignment="1">
      <alignment horizontal="center" vertical="top" shrinkToFit="1"/>
    </xf>
    <xf numFmtId="4" fontId="5" fillId="0" borderId="11" xfId="0" applyNumberFormat="1" applyFont="1" applyBorder="1" applyAlignment="1">
      <alignment horizontal="center" vertical="top" shrinkToFit="1"/>
    </xf>
    <xf numFmtId="164" fontId="5" fillId="0" borderId="11" xfId="0" applyNumberFormat="1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4" xfId="0" applyFont="1" applyBorder="1" applyAlignment="1">
      <alignment horizontal="center" vertical="top" shrinkToFit="1"/>
    </xf>
    <xf numFmtId="4" fontId="5" fillId="0" borderId="7" xfId="0" applyNumberFormat="1" applyFont="1" applyBorder="1" applyAlignment="1">
      <alignment horizontal="center" vertical="top" shrinkToFit="1"/>
    </xf>
    <xf numFmtId="164" fontId="5" fillId="0" borderId="7" xfId="0" applyNumberFormat="1" applyFont="1" applyBorder="1" applyAlignment="1">
      <alignment horizontal="center" shrinkToFit="1"/>
    </xf>
    <xf numFmtId="1" fontId="5" fillId="0" borderId="9" xfId="0" applyNumberFormat="1" applyFont="1" applyBorder="1" applyAlignment="1">
      <alignment horizontal="center" vertical="top" shrinkToFit="1"/>
    </xf>
    <xf numFmtId="0" fontId="8" fillId="0" borderId="17" xfId="0" applyFont="1" applyBorder="1" applyAlignment="1">
      <alignment horizontal="center" vertical="top" shrinkToFit="1"/>
    </xf>
    <xf numFmtId="4" fontId="8" fillId="0" borderId="16" xfId="0" applyNumberFormat="1" applyFont="1" applyBorder="1" applyAlignment="1">
      <alignment horizontal="center" vertical="top" shrinkToFit="1"/>
    </xf>
    <xf numFmtId="0" fontId="11" fillId="0" borderId="11" xfId="0" applyFont="1" applyBorder="1" applyAlignment="1">
      <alignment horizontal="left" vertical="top" wrapText="1" shrinkToFit="1"/>
    </xf>
    <xf numFmtId="0" fontId="11" fillId="0" borderId="7" xfId="0" applyFont="1" applyBorder="1" applyAlignment="1">
      <alignment horizontal="left" vertical="top" wrapText="1" shrinkToFit="1"/>
    </xf>
    <xf numFmtId="0" fontId="11" fillId="0" borderId="9" xfId="0" applyFont="1" applyBorder="1" applyAlignment="1">
      <alignment horizontal="left" vertical="top" wrapText="1" shrinkToFit="1"/>
    </xf>
    <xf numFmtId="164" fontId="8" fillId="0" borderId="16" xfId="0" applyNumberFormat="1" applyFont="1" applyBorder="1" applyAlignment="1">
      <alignment horizontal="center" shrinkToFit="1"/>
    </xf>
    <xf numFmtId="0" fontId="3" fillId="0" borderId="6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shrinkToFit="1"/>
    </xf>
    <xf numFmtId="0" fontId="5" fillId="0" borderId="11" xfId="0" applyFont="1" applyBorder="1" applyAlignment="1">
      <alignment horizontal="center" vertical="top" wrapText="1" shrinkToFit="1"/>
    </xf>
    <xf numFmtId="0" fontId="5" fillId="0" borderId="12" xfId="0" applyFont="1" applyBorder="1" applyAlignment="1">
      <alignment horizontal="center" vertical="top" wrapText="1" shrinkToFit="1"/>
    </xf>
    <xf numFmtId="0" fontId="5" fillId="0" borderId="5" xfId="0" applyFont="1" applyBorder="1" applyAlignment="1">
      <alignment horizontal="left" vertical="top" wrapText="1" shrinkToFit="1"/>
    </xf>
    <xf numFmtId="0" fontId="5" fillId="0" borderId="11" xfId="0" applyFont="1" applyBorder="1" applyAlignment="1">
      <alignment horizontal="left" vertical="top" wrapText="1" shrinkToFit="1"/>
    </xf>
    <xf numFmtId="0" fontId="5" fillId="0" borderId="12" xfId="0" applyFont="1" applyBorder="1" applyAlignment="1">
      <alignment horizontal="left" vertical="top" wrapText="1" shrinkToFit="1"/>
    </xf>
    <xf numFmtId="1" fontId="5" fillId="0" borderId="5" xfId="0" applyNumberFormat="1" applyFont="1" applyBorder="1" applyAlignment="1">
      <alignment horizontal="center" vertical="top" shrinkToFit="1"/>
    </xf>
    <xf numFmtId="1" fontId="5" fillId="0" borderId="11" xfId="0" applyNumberFormat="1" applyFont="1" applyBorder="1" applyAlignment="1">
      <alignment horizontal="center" vertical="top" shrinkToFit="1"/>
    </xf>
    <xf numFmtId="4" fontId="5" fillId="0" borderId="5" xfId="1" applyNumberFormat="1" applyFont="1" applyBorder="1" applyAlignment="1">
      <alignment horizontal="center" vertical="top" shrinkToFit="1"/>
    </xf>
    <xf numFmtId="4" fontId="5" fillId="0" borderId="11" xfId="1" applyNumberFormat="1" applyFont="1" applyBorder="1" applyAlignment="1">
      <alignment horizontal="center" vertical="top" shrinkToFit="1"/>
    </xf>
    <xf numFmtId="4" fontId="5" fillId="0" borderId="12" xfId="1" applyNumberFormat="1" applyFont="1" applyBorder="1" applyAlignment="1">
      <alignment horizontal="center" vertical="top" shrinkToFit="1"/>
    </xf>
    <xf numFmtId="0" fontId="6" fillId="0" borderId="5" xfId="0" applyFont="1" applyBorder="1" applyAlignment="1">
      <alignment horizontal="center" vertical="top" wrapText="1" shrinkToFit="1"/>
    </xf>
    <xf numFmtId="0" fontId="6" fillId="0" borderId="11" xfId="0" applyFont="1" applyBorder="1" applyAlignment="1">
      <alignment horizontal="center" vertical="top" wrapText="1" shrinkToFit="1"/>
    </xf>
    <xf numFmtId="0" fontId="6" fillId="0" borderId="12" xfId="0" applyFont="1" applyBorder="1" applyAlignment="1">
      <alignment horizontal="center" vertical="top" wrapText="1" shrinkToFit="1"/>
    </xf>
    <xf numFmtId="0" fontId="8" fillId="0" borderId="5" xfId="0" applyFont="1" applyBorder="1" applyAlignment="1">
      <alignment horizontal="left" vertical="top" wrapText="1" shrinkToFit="1"/>
    </xf>
    <xf numFmtId="0" fontId="8" fillId="0" borderId="11" xfId="0" applyFont="1" applyBorder="1" applyAlignment="1">
      <alignment horizontal="left" vertical="top" wrapText="1" shrinkToFit="1"/>
    </xf>
    <xf numFmtId="0" fontId="8" fillId="0" borderId="12" xfId="0" applyFont="1" applyBorder="1" applyAlignment="1">
      <alignment horizontal="left" vertical="top" wrapText="1" shrinkToFit="1"/>
    </xf>
    <xf numFmtId="1" fontId="5" fillId="0" borderId="12" xfId="0" applyNumberFormat="1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wrapText="1" shrinkToFit="1"/>
    </xf>
    <xf numFmtId="0" fontId="13" fillId="0" borderId="12" xfId="0" applyFont="1" applyBorder="1" applyAlignment="1">
      <alignment horizontal="center" wrapText="1" shrinkToFit="1"/>
    </xf>
    <xf numFmtId="1" fontId="8" fillId="0" borderId="5" xfId="0" applyNumberFormat="1" applyFont="1" applyBorder="1" applyAlignment="1">
      <alignment horizontal="center" vertical="top" shrinkToFit="1"/>
    </xf>
    <xf numFmtId="1" fontId="8" fillId="0" borderId="11" xfId="0" applyNumberFormat="1" applyFont="1" applyBorder="1" applyAlignment="1">
      <alignment horizontal="center" vertical="top" shrinkToFit="1"/>
    </xf>
    <xf numFmtId="1" fontId="8" fillId="0" borderId="12" xfId="0" applyNumberFormat="1" applyFont="1" applyBorder="1" applyAlignment="1">
      <alignment horizontal="center" vertical="top" shrinkToFit="1"/>
    </xf>
    <xf numFmtId="4" fontId="8" fillId="0" borderId="5" xfId="1" applyNumberFormat="1" applyFont="1" applyBorder="1" applyAlignment="1">
      <alignment horizontal="center" vertical="top" shrinkToFit="1"/>
    </xf>
    <xf numFmtId="4" fontId="8" fillId="0" borderId="11" xfId="1" applyNumberFormat="1" applyFont="1" applyBorder="1" applyAlignment="1">
      <alignment horizontal="center" vertical="top" shrinkToFit="1"/>
    </xf>
    <xf numFmtId="4" fontId="8" fillId="0" borderId="12" xfId="1" applyNumberFormat="1" applyFont="1" applyBorder="1" applyAlignment="1">
      <alignment horizontal="center" vertical="top" shrinkToFit="1"/>
    </xf>
    <xf numFmtId="164" fontId="5" fillId="0" borderId="13" xfId="0" applyNumberFormat="1" applyFont="1" applyBorder="1" applyAlignment="1">
      <alignment horizontal="center" vertical="top" shrinkToFit="1"/>
    </xf>
    <xf numFmtId="164" fontId="5" fillId="0" borderId="7" xfId="0" applyNumberFormat="1" applyFont="1" applyBorder="1" applyAlignment="1">
      <alignment horizontal="center" vertical="top" shrinkToFit="1"/>
    </xf>
    <xf numFmtId="1" fontId="5" fillId="0" borderId="7" xfId="0" applyNumberFormat="1" applyFont="1" applyBorder="1" applyAlignment="1">
      <alignment horizontal="center" vertical="top" shrinkToFit="1"/>
    </xf>
    <xf numFmtId="4" fontId="5" fillId="0" borderId="7" xfId="1" applyNumberFormat="1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wrapText="1" shrinkToFit="1"/>
    </xf>
    <xf numFmtId="0" fontId="5" fillId="0" borderId="7" xfId="0" applyFont="1" applyBorder="1" applyAlignment="1">
      <alignment horizontal="center" vertical="top" wrapText="1" shrinkToFit="1"/>
    </xf>
    <xf numFmtId="43" fontId="5" fillId="0" borderId="13" xfId="1" applyFont="1" applyBorder="1" applyAlignment="1">
      <alignment horizontal="center" vertical="top" shrinkToFit="1"/>
    </xf>
    <xf numFmtId="43" fontId="5" fillId="0" borderId="11" xfId="1" applyFont="1" applyBorder="1" applyAlignment="1">
      <alignment horizontal="center" vertical="top" shrinkToFit="1"/>
    </xf>
    <xf numFmtId="43" fontId="5" fillId="0" borderId="7" xfId="1" applyFont="1" applyBorder="1" applyAlignment="1">
      <alignment horizontal="center" vertical="top" shrinkToFit="1"/>
    </xf>
    <xf numFmtId="0" fontId="12" fillId="0" borderId="5" xfId="0" applyFont="1" applyBorder="1" applyAlignment="1">
      <alignment horizontal="left" vertical="top" wrapText="1" shrinkToFit="1"/>
    </xf>
    <xf numFmtId="0" fontId="12" fillId="0" borderId="11" xfId="0" applyFont="1" applyBorder="1" applyAlignment="1">
      <alignment horizontal="left" vertical="top" wrapText="1" shrinkToFit="1"/>
    </xf>
    <xf numFmtId="0" fontId="12" fillId="0" borderId="12" xfId="0" applyFont="1" applyBorder="1" applyAlignment="1">
      <alignment horizontal="left" vertical="top" wrapText="1" shrinkToFit="1"/>
    </xf>
    <xf numFmtId="164" fontId="5" fillId="0" borderId="13" xfId="0" applyNumberFormat="1" applyFont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cuments/&#3611;&#3619;&#3632;&#3592;&#3635;&#3611;&#3637;&#3591;&#3610;%202569%20&#3619;&#3634;&#3618;&#3591;&#3634;&#3609;&#3626;&#3619;&#3640;&#3611;%20&#3626;&#3586;&#3619;.%20(&#3651;&#3594;&#3657;&#3626;&#3641;&#3605;&#3619;).xlsx" TargetMode="External"/><Relationship Id="rId2" Type="http://schemas.openxmlformats.org/officeDocument/2006/relationships/externalLinkPath" Target="file:///C:\Users\User\Desktop\A-Junti%20(&#3613;&#3656;&#3634;&#3618;&#3614;&#3633;&#3626;&#3604;&#3640;&#3649;&#3621;&#3632;&#3607;&#3619;&#3633;&#3614;&#3618;&#3660;&#3626;&#3636;&#3609;)\&#3611;&#3619;&#3632;&#3592;&#3635;&#3611;&#3637;&#3591;&#3610;%202569%20&#3619;&#3634;&#3618;&#3591;&#3634;&#3609;&#3626;&#3619;&#3640;&#3611;%20&#3626;&#3586;&#3619;.%20(&#3651;&#3594;&#3657;&#3626;&#3641;&#3605;&#3619;).xlsx" TargetMode="External"/><Relationship Id="rId1" Type="http://schemas.openxmlformats.org/officeDocument/2006/relationships/externalLinkPath" Target="/e0e9f87fb08a3fb4/Documents/&#3611;&#3619;&#3632;&#3592;&#3635;&#3611;&#3637;&#3591;&#3610;%202569%20&#3619;&#3634;&#3618;&#3591;&#3634;&#3609;&#3626;&#3619;&#3640;&#3611;%20&#3626;&#3586;&#3619;.%20(&#3651;&#3594;&#3657;&#3626;&#3641;&#3605;&#361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ข้อมูล"/>
      <sheetName val="ข้อมูล ก.พ.69"/>
      <sheetName val="ฟอร์ม ก.พ.69"/>
      <sheetName val="ข้อมูล มี.ค.69"/>
      <sheetName val="ฟอร์ม มี.ค.69"/>
    </sheetNames>
    <sheetDataSet>
      <sheetData sheetId="0"/>
      <sheetData sheetId="1"/>
      <sheetData sheetId="2"/>
      <sheetData sheetId="3">
        <row r="2">
          <cell r="A2">
            <v>1</v>
          </cell>
          <cell r="B2" t="str">
            <v>ใบสั่งซื้อ</v>
          </cell>
          <cell r="C2">
            <v>57</v>
          </cell>
          <cell r="D2">
            <v>2</v>
          </cell>
          <cell r="E2" t="str">
            <v>มีนาคม</v>
          </cell>
          <cell r="F2">
            <v>2569</v>
          </cell>
          <cell r="G2" t="str">
            <v>ซื้อหนังสือประกอบการอบรม (บทซีกิรเช้าเย็นของท่านนบี ศ็อลฯ) โครงการอบรมเพื่อส่งเสริมการมีส่วนร่วมของประชาชนตามแนวทางประชารัฐในเทศกาลถือศีลอด ประจำปีงบประมาณ พ.ศ. 2569 จำนวน 500 เล่ม</v>
          </cell>
          <cell r="H2" t="str">
            <v>วิธีเฉพาะเจาะจง</v>
          </cell>
          <cell r="I2">
            <v>12500</v>
          </cell>
          <cell r="J2">
            <v>12500</v>
          </cell>
          <cell r="K2">
            <v>12500</v>
          </cell>
          <cell r="L2">
            <v>12500</v>
          </cell>
          <cell r="M2" t="str">
            <v>ร้านมุสลิมโฟโต้</v>
          </cell>
          <cell r="N2" t="str">
            <v>กองการศึกษา ศาสนาและวัฒนธรรม</v>
          </cell>
          <cell r="O2" t="str">
            <v>เป็นราคาต่ำสุดและอยู่ในวงเงินได้รับ</v>
          </cell>
        </row>
        <row r="3">
          <cell r="A3">
            <v>2</v>
          </cell>
          <cell r="B3" t="str">
            <v>ใบสั่งซื้อ</v>
          </cell>
          <cell r="C3">
            <v>58</v>
          </cell>
          <cell r="D3">
            <v>4</v>
          </cell>
          <cell r="E3" t="str">
            <v>มีนาคม</v>
          </cell>
          <cell r="F3">
            <v>2569</v>
          </cell>
          <cell r="G3" t="str">
            <v>ซื้อวัสดุก่อสร้าง จำนวน 1 รายการ (ยางแอสฟัลต์ CMS-2h จำนวน 60 ถัง)</v>
          </cell>
          <cell r="H3" t="str">
            <v>วิธีเฉพาะเจาะจง</v>
          </cell>
          <cell r="I3">
            <v>404400</v>
          </cell>
          <cell r="J3">
            <v>404400</v>
          </cell>
          <cell r="K3">
            <v>404400</v>
          </cell>
          <cell r="L3">
            <v>404400</v>
          </cell>
          <cell r="M3" t="str">
            <v>บริษัท แพมม์ เอ็นจิเนียริ่ง จำกัด</v>
          </cell>
          <cell r="N3" t="str">
            <v>กองช่าง</v>
          </cell>
          <cell r="O3" t="str">
            <v>เป็นราคาต่ำสุดและอยู่ในวงเงินได้รับ</v>
          </cell>
        </row>
        <row r="4">
          <cell r="A4">
            <v>3</v>
          </cell>
          <cell r="B4" t="str">
            <v>ใบสั่งซื้อ</v>
          </cell>
          <cell r="C4">
            <v>59</v>
          </cell>
          <cell r="D4">
            <v>4</v>
          </cell>
          <cell r="E4" t="str">
            <v>มีนาคม</v>
          </cell>
          <cell r="F4">
            <v>2569</v>
          </cell>
          <cell r="G4" t="str">
            <v>ซื้อกระเป๋าบรรจุเอกสาร สำหรับผู้เข้าร่วมโครงการอบรมเพื่อส่งเสริมการมีส่วนร่วมของประชาชนตามแนวทางประชารัฐในเทศกาลถือศีลอด ประจำปีงบประมาณ พ.ศ. 2569 จำนวน 500 ใบ</v>
          </cell>
          <cell r="H4" t="str">
            <v>วิธีเฉพาะเจาะจง</v>
          </cell>
          <cell r="I4">
            <v>27500</v>
          </cell>
          <cell r="J4">
            <v>27500</v>
          </cell>
          <cell r="K4">
            <v>27500</v>
          </cell>
          <cell r="L4">
            <v>27500</v>
          </cell>
          <cell r="M4" t="str">
            <v>กูรู พรีเมี่ยม</v>
          </cell>
          <cell r="N4" t="str">
            <v>กองการศึกษา ศาสนาและวัฒนธรรม</v>
          </cell>
          <cell r="O4" t="str">
            <v>เป็นราคาต่ำสุดและอยู่ในวงเงินได้รับ</v>
          </cell>
        </row>
        <row r="5">
          <cell r="A5">
            <v>4</v>
          </cell>
          <cell r="B5" t="str">
            <v>ใบสั่งจ้าง</v>
          </cell>
          <cell r="C5">
            <v>29</v>
          </cell>
          <cell r="D5">
            <v>4</v>
          </cell>
          <cell r="E5" t="str">
            <v>มีนาคม</v>
          </cell>
          <cell r="F5">
            <v>2569</v>
          </cell>
          <cell r="G5" t="str">
            <v>จ้างถ่ายเอกสารประกอบการบรรยายโครงการอบรมเพื่อส่งเสริมการมีส่วนร่วมของประชาชนตามแนวทางประชารัฐในเทศกาลถือศีลอด ประจำปีงบประมาณ พ.ศ. 2569 จำนวน 500 เล่ม</v>
          </cell>
          <cell r="H5" t="str">
            <v>วิธีเฉพาะเจาะจง</v>
          </cell>
          <cell r="I5">
            <v>32500</v>
          </cell>
          <cell r="J5">
            <v>32500</v>
          </cell>
          <cell r="K5">
            <v>32500</v>
          </cell>
          <cell r="L5">
            <v>32500</v>
          </cell>
          <cell r="M5" t="str">
            <v>ร้านมุสลิมโฟโต้</v>
          </cell>
          <cell r="N5" t="str">
            <v>กองการศึกษา ศาสนาและวัฒนธรรม</v>
          </cell>
          <cell r="O5" t="str">
            <v>เป็นราคาต่ำสุดและอยู่ในวงเงินได้รับ</v>
          </cell>
        </row>
        <row r="6">
          <cell r="A6">
            <v>5</v>
          </cell>
          <cell r="B6" t="str">
            <v>ใบสั่งจ้าง</v>
          </cell>
          <cell r="C6">
            <v>30</v>
          </cell>
          <cell r="D6">
            <v>5</v>
          </cell>
          <cell r="E6" t="str">
            <v>มีนาคม</v>
          </cell>
          <cell r="F6">
            <v>2569</v>
          </cell>
          <cell r="G6" t="str">
            <v>จ้างซ่อมเปลี่ยนอะไหล่รถบรรทุกเทท้าย ยี่ห้อ อีซูซุ ทะเบียน 80-4607 ปัตตานี รหัสครุภัณฑ์ 017 45 0021 จำนวน 1 คัน</v>
          </cell>
          <cell r="H6" t="str">
            <v>วิธีเฉพาะเจาะจง</v>
          </cell>
          <cell r="I6">
            <v>36000</v>
          </cell>
          <cell r="J6">
            <v>36000</v>
          </cell>
          <cell r="K6">
            <v>36000</v>
          </cell>
          <cell r="L6">
            <v>36000</v>
          </cell>
          <cell r="M6" t="str">
            <v>หมวย หมวย การช่าง</v>
          </cell>
          <cell r="N6" t="str">
            <v>กองช่าง</v>
          </cell>
          <cell r="O6" t="str">
            <v>เป็นราคาต่ำสุดและอยู่ในวงเงินได้รับ</v>
          </cell>
        </row>
        <row r="7">
          <cell r="A7">
            <v>6</v>
          </cell>
          <cell r="B7" t="str">
            <v>สัญญาซื้อขาย</v>
          </cell>
          <cell r="C7">
            <v>11</v>
          </cell>
          <cell r="D7">
            <v>5</v>
          </cell>
          <cell r="E7" t="str">
            <v>มีนาคม</v>
          </cell>
          <cell r="F7">
            <v>2569</v>
          </cell>
          <cell r="G7" t="str">
            <v>ซื้อเครื่องตัดหญ้าแบบนั่งขับ จำนวน 1 คัน</v>
          </cell>
          <cell r="H7" t="str">
            <v>วิธีเฉพาะเจาะจง</v>
          </cell>
          <cell r="I7">
            <v>170000</v>
          </cell>
          <cell r="J7">
            <v>170000</v>
          </cell>
          <cell r="K7">
            <v>170000</v>
          </cell>
          <cell r="L7">
            <v>170000</v>
          </cell>
          <cell r="M7" t="str">
            <v>ห้างหุ้นส่วนจำกัด ฟาร์มแทรกเตอร์จักรกลการเกษตร</v>
          </cell>
          <cell r="N7" t="str">
            <v>กองการศึกษา ศาสนาและวัฒนธรรม</v>
          </cell>
          <cell r="O7" t="str">
            <v>เป็นราคาต่ำสุดและอยู่ในวงเงินได้รับ</v>
          </cell>
        </row>
        <row r="8">
          <cell r="A8">
            <v>7</v>
          </cell>
          <cell r="B8" t="str">
            <v>จ้างเหมาบริการ</v>
          </cell>
          <cell r="C8">
            <v>31</v>
          </cell>
          <cell r="D8">
            <v>5</v>
          </cell>
          <cell r="E8" t="str">
            <v>มีนาคม</v>
          </cell>
          <cell r="F8">
            <v>2569</v>
          </cell>
          <cell r="G8" t="str">
            <v>จ้างเหมาบริการปฏิบัติงานทางด้านสาธารณสุข ตำแหน่ง ผู้ช่วยนักวิชาการสาธารณสุข จำนวน 1 ราย</v>
          </cell>
          <cell r="H8" t="str">
            <v>วิธีเฉพาะเจาะจง</v>
          </cell>
          <cell r="I8">
            <v>10500</v>
          </cell>
          <cell r="J8">
            <v>10500</v>
          </cell>
          <cell r="K8">
            <v>10500</v>
          </cell>
          <cell r="L8">
            <v>10500</v>
          </cell>
          <cell r="M8" t="str">
            <v>นางสาวอิลฮิม  อาลี</v>
          </cell>
          <cell r="N8" t="str">
            <v>กองสาธารณสุข</v>
          </cell>
          <cell r="O8" t="str">
            <v>เป็นราคาต่ำสุดและอยู่ในวงเงินได้รับ</v>
          </cell>
        </row>
        <row r="9">
          <cell r="A9">
            <v>8</v>
          </cell>
          <cell r="B9" t="str">
            <v>จ้างเหมาบริการ</v>
          </cell>
          <cell r="C9">
            <v>32</v>
          </cell>
          <cell r="D9">
            <v>5</v>
          </cell>
          <cell r="E9" t="str">
            <v>มีนาคม</v>
          </cell>
          <cell r="F9">
            <v>2569</v>
          </cell>
          <cell r="G9" t="str">
            <v>จ้างเหมาบริการปฏิบัติงานทางด้านสาธารณสุข ตำแหน่ง ผู้ช่วยนักวิชาการสาธารณสุข จำนวน 1 ราย</v>
          </cell>
          <cell r="H9" t="str">
            <v>วิธีเฉพาะเจาะจง</v>
          </cell>
          <cell r="I9">
            <v>10500</v>
          </cell>
          <cell r="J9">
            <v>10500</v>
          </cell>
          <cell r="K9">
            <v>10500</v>
          </cell>
          <cell r="L9">
            <v>10500</v>
          </cell>
          <cell r="M9" t="str">
            <v>นางสาวสารีนา  กามา</v>
          </cell>
          <cell r="N9" t="str">
            <v>กองสาธารณสุข</v>
          </cell>
          <cell r="O9" t="str">
            <v>เป็นราคาต่ำสุดและอยู่ในวงเงินได้รับ</v>
          </cell>
        </row>
        <row r="10">
          <cell r="A10">
            <v>9</v>
          </cell>
          <cell r="B10" t="str">
            <v>รายงานขอจ้าง</v>
          </cell>
          <cell r="C10">
            <v>4</v>
          </cell>
          <cell r="D10">
            <v>9</v>
          </cell>
          <cell r="E10" t="str">
            <v>มีนาคม</v>
          </cell>
          <cell r="F10">
            <v>2569</v>
          </cell>
          <cell r="G10" t="str">
            <v>จ้างบำรุงรักษาและตรวจเช็คระยะรถยนต์ประจำตำแหน่งแบบขับเคลื่อน 4 ล้อ ยี่ห้อ โตโยต้า รุ่น ฟอร์จูนเนอร์ ทะเบียน กค-6999 ปัตตานี รหัสครุภัณฑ์ 001 62 0029 จำนวน 1 คัน</v>
          </cell>
          <cell r="H10" t="str">
            <v>วิธีเฉพาะเจาะจง</v>
          </cell>
          <cell r="I10">
            <v>5000</v>
          </cell>
          <cell r="J10">
            <v>3790</v>
          </cell>
          <cell r="K10">
            <v>3790</v>
          </cell>
          <cell r="L10">
            <v>3790</v>
          </cell>
          <cell r="M10" t="str">
            <v>อู่วิสัน SERVICE</v>
          </cell>
          <cell r="N10" t="str">
            <v>กองช่าง</v>
          </cell>
          <cell r="O10" t="str">
            <v>เป็นราคาต่ำสุดและอยู่ในวงเงินได้รับ</v>
          </cell>
        </row>
        <row r="11">
          <cell r="A11">
            <v>10</v>
          </cell>
          <cell r="B11" t="str">
            <v>สัญญาซื้อขายคอมพิวเตอร์</v>
          </cell>
          <cell r="C11">
            <v>2</v>
          </cell>
          <cell r="D11">
            <v>10</v>
          </cell>
          <cell r="E11" t="str">
            <v>มีนาคม</v>
          </cell>
          <cell r="F11">
            <v>2569</v>
          </cell>
          <cell r="G11" t="str">
            <v>ซื้อครุภัณฑ์คอมพิวเตอร์หรืออิเล็กทรอนิกส์ จำนวน 4 รายการ</v>
          </cell>
          <cell r="H11" t="str">
            <v>วิธีเฉพาะเจาะจง</v>
          </cell>
          <cell r="I11">
            <v>100900</v>
          </cell>
          <cell r="J11">
            <v>100900</v>
          </cell>
          <cell r="K11">
            <v>100900</v>
          </cell>
          <cell r="L11">
            <v>100900</v>
          </cell>
          <cell r="M11" t="str">
            <v>บริษัท ทักษิณ อินโฟเทค จำกัด</v>
          </cell>
          <cell r="N11" t="str">
            <v>กองยุทธศาสตร์และงบประมาณ</v>
          </cell>
          <cell r="O11" t="str">
            <v>เป็นราคาต่ำสุดและอยู่ในวงเงินได้รับ</v>
          </cell>
        </row>
        <row r="12">
          <cell r="A12">
            <v>11</v>
          </cell>
          <cell r="B12" t="str">
            <v>ใบสั่งซื้อ</v>
          </cell>
          <cell r="C12">
            <v>60</v>
          </cell>
          <cell r="D12">
            <v>12</v>
          </cell>
          <cell r="E12" t="str">
            <v>มีนาคม</v>
          </cell>
          <cell r="F12">
            <v>2569</v>
          </cell>
          <cell r="G12" t="str">
            <v>ซื้อวัสดุคอมพิวเตอร์ จำนวน 30 รายการ</v>
          </cell>
          <cell r="H12" t="str">
            <v>วิธีเฉพาะเจาะจง</v>
          </cell>
          <cell r="I12">
            <v>46190</v>
          </cell>
          <cell r="J12">
            <v>46190</v>
          </cell>
          <cell r="K12">
            <v>46190</v>
          </cell>
          <cell r="L12">
            <v>46190</v>
          </cell>
          <cell r="M12" t="str">
            <v>บริษัท แอล.เจ อินเตอร์กรุ๊ป จำกัด</v>
          </cell>
          <cell r="N12" t="str">
            <v>กองยุทธศาสตร์และงบประมาณ</v>
          </cell>
          <cell r="O12" t="str">
            <v>เป็นราคาต่ำสุดและอยู่ในวงเงินได้รับ</v>
          </cell>
        </row>
        <row r="13">
          <cell r="A13">
            <v>12</v>
          </cell>
          <cell r="B13" t="str">
            <v>ใบสั่งซื้อ</v>
          </cell>
          <cell r="C13">
            <v>61</v>
          </cell>
          <cell r="D13">
            <v>12</v>
          </cell>
          <cell r="E13" t="str">
            <v>มีนาคม</v>
          </cell>
          <cell r="F13">
            <v>2569</v>
          </cell>
          <cell r="G13" t="str">
            <v>ซื้อวัสดุสำนักงาน (หมึกพิมพ์สำเนาและกระดาษไข) จำนวน 2 รายการ</v>
          </cell>
          <cell r="H13" t="str">
            <v>วิธีเฉพาะเจาะจง</v>
          </cell>
          <cell r="I13">
            <v>14160</v>
          </cell>
          <cell r="J13">
            <v>14160</v>
          </cell>
          <cell r="K13">
            <v>14160</v>
          </cell>
          <cell r="L13">
            <v>14160</v>
          </cell>
          <cell r="M13" t="str">
            <v>บริษัท แอล.เจ อินเตอร์กรุ๊ป จำกัด</v>
          </cell>
          <cell r="N13" t="str">
            <v>กองยุทธศาสตร์และงบประมาณ</v>
          </cell>
          <cell r="O13" t="str">
            <v>เป็นราคาต่ำสุดและอยู่ในวงเงินได้รับ</v>
          </cell>
        </row>
        <row r="14">
          <cell r="A14">
            <v>13</v>
          </cell>
          <cell r="B14" t="str">
            <v>ใบสั่งซื้อ</v>
          </cell>
          <cell r="C14">
            <v>62</v>
          </cell>
          <cell r="D14">
            <v>12</v>
          </cell>
          <cell r="E14" t="str">
            <v>มีนาคม</v>
          </cell>
          <cell r="F14">
            <v>2569</v>
          </cell>
          <cell r="G14" t="str">
            <v>ซื้อวัสดุคอมพิวเตอร์ จำนวน 4 รายการ</v>
          </cell>
          <cell r="H14" t="str">
            <v>วิธีเฉพาะเจาะจง</v>
          </cell>
          <cell r="I14">
            <v>6379</v>
          </cell>
          <cell r="J14">
            <v>6379</v>
          </cell>
          <cell r="K14">
            <v>6379</v>
          </cell>
          <cell r="L14">
            <v>6379</v>
          </cell>
          <cell r="M14" t="str">
            <v>ห้างหุ้นส่วนจำกัด ดับเบิ้ลคลิ๊ก คอมพิวเตอร์</v>
          </cell>
          <cell r="N14" t="str">
            <v>กองช่าง</v>
          </cell>
          <cell r="O14" t="str">
            <v>เป็นราคาต่ำสุดและอยู่ในวงเงินได้รับ</v>
          </cell>
        </row>
        <row r="15">
          <cell r="A15">
            <v>14</v>
          </cell>
          <cell r="B15" t="str">
            <v>สัญญาซื้อขาย</v>
          </cell>
          <cell r="C15">
            <v>12</v>
          </cell>
          <cell r="D15">
            <v>12</v>
          </cell>
          <cell r="E15" t="str">
            <v>มีนาคม</v>
          </cell>
          <cell r="F15">
            <v>2569</v>
          </cell>
          <cell r="G15" t="str">
            <v>ซื้อเครื่องปรับอากาศ แบบแยกส่วน (กองยุทธศาสตร์และงบประมาณ) จำนวน 2 เครื่อง</v>
          </cell>
          <cell r="H15" t="str">
            <v>วิธีเฉพาะเจาะจง</v>
          </cell>
          <cell r="I15">
            <v>63400</v>
          </cell>
          <cell r="J15">
            <v>63400</v>
          </cell>
          <cell r="K15">
            <v>63400</v>
          </cell>
          <cell r="L15">
            <v>63400</v>
          </cell>
          <cell r="M15" t="str">
            <v>บันฑิตย์เอ็นจิเนียริ่ง</v>
          </cell>
          <cell r="N15" t="str">
            <v>กองยุทธศาสตร์และงบประมาณ</v>
          </cell>
          <cell r="O15" t="str">
            <v>เป็นราคาต่ำสุดและอยู่ในวงเงินได้รับ</v>
          </cell>
        </row>
        <row r="16">
          <cell r="A16">
            <v>15</v>
          </cell>
          <cell r="B16" t="str">
            <v>ใบสั่งซื้อ</v>
          </cell>
          <cell r="C16">
            <v>63</v>
          </cell>
          <cell r="D16">
            <v>17</v>
          </cell>
          <cell r="E16" t="str">
            <v>มีนาคม</v>
          </cell>
          <cell r="F16">
            <v>2569</v>
          </cell>
          <cell r="G16" t="str">
            <v>ซื้อวัสดุคอมพิวเตอร์ จำนวน 5 รายการ</v>
          </cell>
          <cell r="H16" t="str">
            <v>วิธีเฉพาะเจาะจง</v>
          </cell>
          <cell r="I16">
            <v>41490</v>
          </cell>
          <cell r="J16">
            <v>41490</v>
          </cell>
          <cell r="K16">
            <v>41490</v>
          </cell>
          <cell r="L16">
            <v>41490</v>
          </cell>
          <cell r="M16" t="str">
            <v>บริษัท แอล.เจ อินเตอร์กรุ๊ป จำกัด</v>
          </cell>
          <cell r="N16" t="str">
            <v>กองการเจ้าหน้าที่</v>
          </cell>
          <cell r="O16" t="str">
            <v>เป็นราคาต่ำสุดและอยู่ในวงเงินได้รับ</v>
          </cell>
        </row>
        <row r="17">
          <cell r="A17">
            <v>16</v>
          </cell>
          <cell r="B17" t="str">
            <v>ใบสั่งซื้อ</v>
          </cell>
          <cell r="C17">
            <v>64</v>
          </cell>
          <cell r="D17">
            <v>17</v>
          </cell>
          <cell r="E17" t="str">
            <v>มีนาคม</v>
          </cell>
          <cell r="F17">
            <v>2569</v>
          </cell>
          <cell r="G17" t="str">
            <v>ซื้อวัสดุสำนักงาน (ชุดบัตรพลาสติก สำหรับจัดทำบัตรประจำตัวเจ้าหน้าที่รัฐ และหมึกพิมพ์) จำนวน 3 รายการ</v>
          </cell>
          <cell r="H17" t="str">
            <v>วิธีเฉพาะเจาะจง</v>
          </cell>
          <cell r="I17">
            <v>7200</v>
          </cell>
          <cell r="J17">
            <v>7200</v>
          </cell>
          <cell r="K17">
            <v>7200</v>
          </cell>
          <cell r="L17">
            <v>7200</v>
          </cell>
          <cell r="M17" t="str">
            <v>บริษัท แอล.เจ อินเตอร์กรุ๊ป จำกัด</v>
          </cell>
          <cell r="N17" t="str">
            <v>กองการเจ้าหน้าที่</v>
          </cell>
          <cell r="O17" t="str">
            <v>เป็นราคาต่ำสุดและอยู่ในวงเงินได้รับ</v>
          </cell>
        </row>
        <row r="18">
          <cell r="A18">
            <v>17</v>
          </cell>
          <cell r="B18" t="str">
            <v>ใบสั่งซื้อ</v>
          </cell>
          <cell r="C18">
            <v>65</v>
          </cell>
          <cell r="D18">
            <v>17</v>
          </cell>
          <cell r="E18" t="str">
            <v>มีนาคม</v>
          </cell>
          <cell r="F18">
            <v>2569</v>
          </cell>
          <cell r="G18" t="str">
            <v>ซื้อวัสดุสำนักงาน จำนวน 48 รายการ</v>
          </cell>
          <cell r="H18" t="str">
            <v>วิธีเฉพาะเจาะจง</v>
          </cell>
          <cell r="I18">
            <v>66074</v>
          </cell>
          <cell r="J18">
            <v>66074</v>
          </cell>
          <cell r="K18">
            <v>66074</v>
          </cell>
          <cell r="L18">
            <v>66074</v>
          </cell>
          <cell r="M18" t="str">
            <v>ออน2</v>
          </cell>
          <cell r="N18" t="str">
            <v>กองยุทธศาสตร์และงบประมาณ</v>
          </cell>
          <cell r="O18" t="str">
            <v>เป็นราคาต่ำสุดและอยู่ในวงเงินได้รับ</v>
          </cell>
        </row>
        <row r="19">
          <cell r="A19">
            <v>18</v>
          </cell>
          <cell r="B19" t="str">
            <v>ใบสั่งซื้อ</v>
          </cell>
          <cell r="C19">
            <v>66</v>
          </cell>
          <cell r="D19">
            <v>18</v>
          </cell>
          <cell r="E19" t="str">
            <v>มีนาคม</v>
          </cell>
          <cell r="F19">
            <v>2569</v>
          </cell>
          <cell r="G19" t="str">
            <v>ซื้อโต๊ะและเก้าอี้อนุบาล 6 ที่นั่ง (โรงเรียนบ้านเขาตูม) จำนวน 4 ชุด</v>
          </cell>
          <cell r="H19" t="str">
            <v>วิธีเฉพาะเจาะจง</v>
          </cell>
          <cell r="I19">
            <v>23600</v>
          </cell>
          <cell r="J19">
            <v>23600</v>
          </cell>
          <cell r="K19">
            <v>23600</v>
          </cell>
          <cell r="L19">
            <v>23600</v>
          </cell>
          <cell r="M19" t="str">
            <v>บริษัท จ.พานิชปัตตานี (1993) จำกัด</v>
          </cell>
          <cell r="N19" t="str">
            <v>กองการศึกษา ศาสนาและวัฒนธรรม</v>
          </cell>
          <cell r="O19" t="str">
            <v>เป็นราคาต่ำสุดและอยู่ในวงเงินได้รับ</v>
          </cell>
        </row>
        <row r="20">
          <cell r="A20">
            <v>19</v>
          </cell>
          <cell r="B20" t="str">
            <v>ใบสั่งจ้าง</v>
          </cell>
          <cell r="D20">
            <v>18</v>
          </cell>
          <cell r="E20" t="str">
            <v>มีนาคม</v>
          </cell>
          <cell r="F20">
            <v>2569</v>
          </cell>
          <cell r="G20" t="str">
            <v>จ้างเหมารถโดยสารปรับอากาศ (รถโดยสารไม่ประจำทาง) ตามโครงการฝึกอบรมเชิงปฏิบัติการพัฒนาคุณภาพชีวิตและการปฏิบัติธรรมของผู้สูงอายุ จำนวน 1 คัน</v>
          </cell>
          <cell r="H20" t="str">
            <v>วิธีเฉพาะเจาะจง</v>
          </cell>
          <cell r="I20">
            <v>25100</v>
          </cell>
          <cell r="J20">
            <v>25100</v>
          </cell>
          <cell r="K20">
            <v>25100</v>
          </cell>
          <cell r="L20">
            <v>25100</v>
          </cell>
          <cell r="M20" t="str">
            <v>รุ่งจำลองทัวร์</v>
          </cell>
          <cell r="N20" t="str">
            <v>สำนักปลัดองค์การบริหารส่วนจังหวัด</v>
          </cell>
          <cell r="O20" t="str">
            <v>เป็นราคาต่ำสุดและอยู่ในวงเงินได้รับ</v>
          </cell>
        </row>
        <row r="21">
          <cell r="A21">
            <v>20</v>
          </cell>
          <cell r="B21" t="str">
            <v>สัญญาซื้อขาย</v>
          </cell>
          <cell r="C21">
            <v>13</v>
          </cell>
          <cell r="D21">
            <v>24</v>
          </cell>
          <cell r="E21" t="str">
            <v>มีนาคม</v>
          </cell>
          <cell r="F21">
            <v>2569</v>
          </cell>
          <cell r="G21" t="str">
            <v>ซื้อครุภัณฑ์ไฟฟ้าและวิทยุ (วิทยุ) เพื่อใช้ในโครงการ Mental Care ช่วยเหลือฟื้นฟูจิตใจผู้ป่วย จำนวน 500 เครื่อง</v>
          </cell>
          <cell r="H21" t="str">
            <v>วิธีเฉพาะเจาะจง</v>
          </cell>
          <cell r="I21">
            <v>475000</v>
          </cell>
          <cell r="J21">
            <v>475000</v>
          </cell>
          <cell r="K21">
            <v>475000</v>
          </cell>
          <cell r="L21">
            <v>475000</v>
          </cell>
          <cell r="M21" t="str">
            <v>ร้านแสงทิพย์การไฟฟ้า</v>
          </cell>
          <cell r="N21" t="str">
            <v>กองสาธารณสุข</v>
          </cell>
          <cell r="O21" t="str">
            <v>เป็นราคาต่ำสุดและอยู่ในวงเงินได้รับ</v>
          </cell>
        </row>
        <row r="22">
          <cell r="A22">
            <v>21</v>
          </cell>
          <cell r="B22" t="str">
            <v>ใบสั่งซื้อ</v>
          </cell>
          <cell r="C22">
            <v>67</v>
          </cell>
          <cell r="D22">
            <v>25</v>
          </cell>
          <cell r="E22" t="str">
            <v>มีนาคม</v>
          </cell>
          <cell r="F22">
            <v>2569</v>
          </cell>
          <cell r="G22" t="str">
            <v>ซื้อวัสดุสำนักงาน จำนวน 30 รายการ</v>
          </cell>
          <cell r="H22" t="str">
            <v>วิธีเฉพาะเจาะจง</v>
          </cell>
          <cell r="I22">
            <v>39072</v>
          </cell>
          <cell r="J22">
            <v>39072</v>
          </cell>
          <cell r="K22">
            <v>39072</v>
          </cell>
          <cell r="L22">
            <v>39072</v>
          </cell>
          <cell r="M22" t="str">
            <v>ห้างสเป็กซ์เครื่องเขียน</v>
          </cell>
          <cell r="N22" t="str">
            <v>กองการเจ้าหน้าที่</v>
          </cell>
          <cell r="O22" t="str">
            <v>เป็นราคาต่ำสุดและอยู่ในวงเงินได้รับ</v>
          </cell>
        </row>
        <row r="23">
          <cell r="A23">
            <v>22</v>
          </cell>
          <cell r="B23" t="str">
            <v>ใบสั่งซื้อ</v>
          </cell>
          <cell r="C23">
            <v>68</v>
          </cell>
          <cell r="D23">
            <v>25</v>
          </cell>
          <cell r="E23" t="str">
            <v>มีนาคม</v>
          </cell>
          <cell r="F23">
            <v>2569</v>
          </cell>
          <cell r="G23" t="str">
            <v xml:space="preserve">	 ซื้อวัสดุงานบ้านงานครัว จำนวน 16 รายการ</v>
          </cell>
          <cell r="H23" t="str">
            <v>วิธีเฉพาะเจาะจง</v>
          </cell>
          <cell r="I23">
            <v>11717</v>
          </cell>
          <cell r="J23">
            <v>11717</v>
          </cell>
          <cell r="K23">
            <v>11717</v>
          </cell>
          <cell r="L23">
            <v>11717</v>
          </cell>
          <cell r="M23" t="str">
            <v>ออน2</v>
          </cell>
          <cell r="N23" t="str">
            <v>กองยุทธศาสตร์และงบประมาณ</v>
          </cell>
          <cell r="O23" t="str">
            <v>เป็นราคาต่ำสุดและอยู่ในวงเงินได้รับ</v>
          </cell>
        </row>
        <row r="24">
          <cell r="A24">
            <v>23</v>
          </cell>
          <cell r="B24" t="str">
            <v>จ้างเหมาบริการ</v>
          </cell>
          <cell r="C24">
            <v>33</v>
          </cell>
          <cell r="D24">
            <v>25</v>
          </cell>
          <cell r="E24" t="str">
            <v>มีนาคม</v>
          </cell>
          <cell r="F24">
            <v>2569</v>
          </cell>
          <cell r="G24" t="str">
            <v>จ้างเหมาบริการบุคลากร ตำแหน่ง ผู้ช่วยเจ้าหน้าที่ธุรการ (กองคลัง) จำนวน 1 ราย</v>
          </cell>
          <cell r="H24" t="str">
            <v>วิธีเฉพาะเจาะจง</v>
          </cell>
          <cell r="I24">
            <v>72000</v>
          </cell>
          <cell r="J24">
            <v>72000</v>
          </cell>
          <cell r="K24">
            <v>72000</v>
          </cell>
          <cell r="L24">
            <v>72000</v>
          </cell>
          <cell r="M24" t="str">
            <v>นางสาวอนุศราภรณ์  เด่นอุดม</v>
          </cell>
          <cell r="N24" t="str">
            <v>กองคลัง</v>
          </cell>
          <cell r="O24" t="str">
            <v>เป็นราคาต่ำสุดและอยู่ในวงเงินได้รับ</v>
          </cell>
        </row>
        <row r="25">
          <cell r="A25">
            <v>24</v>
          </cell>
          <cell r="B25" t="str">
            <v>จ้างเหมาบริการ</v>
          </cell>
          <cell r="C25">
            <v>34</v>
          </cell>
          <cell r="D25">
            <v>25</v>
          </cell>
          <cell r="E25" t="str">
            <v>มีนาคม</v>
          </cell>
          <cell r="F25">
            <v>2569</v>
          </cell>
          <cell r="G25" t="str">
            <v>จ้างเหมาบริการบุคลากร ตำแหน่ง ผู้ช่วยเจ้าหน้าที่พัสดุ (กองคลัง) จำนวน 1 ราย</v>
          </cell>
          <cell r="H25" t="str">
            <v>วิธีเฉพาะเจาะจง</v>
          </cell>
          <cell r="I25">
            <v>72000</v>
          </cell>
          <cell r="J25">
            <v>72000</v>
          </cell>
          <cell r="K25">
            <v>72000</v>
          </cell>
          <cell r="L25">
            <v>72000</v>
          </cell>
          <cell r="M25" t="str">
            <v>นางสาวรุสลีนา  ยูโซะ</v>
          </cell>
          <cell r="N25" t="str">
            <v>กองคลัง</v>
          </cell>
          <cell r="O25" t="str">
            <v>เป็นราคาต่ำสุดและอยู่ในวงเงินได้รับ</v>
          </cell>
        </row>
        <row r="26">
          <cell r="A26">
            <v>25</v>
          </cell>
          <cell r="B26" t="str">
            <v>ใบสั่งซื้อ</v>
          </cell>
          <cell r="C26">
            <v>69</v>
          </cell>
          <cell r="D26">
            <v>27</v>
          </cell>
          <cell r="E26" t="str">
            <v>มีนาคม</v>
          </cell>
          <cell r="F26">
            <v>2569</v>
          </cell>
          <cell r="G26" t="str">
            <v>ซื้อเครื่องอุปโภค - บริโภค ตามโครงการจัดหน่วยบริการ จังหวัดเคลื่อนที่ จังหวัดปัตตานี ครั้งที่ 6 ประจำปีงบประมาณ พ.ศ. 2569 จำนวน 6 รายการ</v>
          </cell>
          <cell r="H26" t="str">
            <v>วิธีเฉพาะเจาะจง</v>
          </cell>
          <cell r="I26">
            <v>26950</v>
          </cell>
          <cell r="J26">
            <v>26950</v>
          </cell>
          <cell r="K26">
            <v>26950</v>
          </cell>
          <cell r="L26">
            <v>26950</v>
          </cell>
          <cell r="M26" t="str">
            <v>บริษัท ภรณ์นิเวศน์ ซุปเปอร์สโตร์ จำกัด</v>
          </cell>
          <cell r="N26" t="str">
            <v>สำนักปลัดองค์การบริหารส่วนจังหวัด</v>
          </cell>
          <cell r="O26" t="str">
            <v>เป็นราคาต่ำสุดและอยู่ในวงเงินได้รับ</v>
          </cell>
        </row>
        <row r="27">
          <cell r="A27">
            <v>26</v>
          </cell>
          <cell r="B27" t="str">
            <v>ใบสั่งซื้อ</v>
          </cell>
          <cell r="C27">
            <v>70</v>
          </cell>
          <cell r="D27">
            <v>27</v>
          </cell>
          <cell r="E27" t="str">
            <v>มีนาคม</v>
          </cell>
          <cell r="F27">
            <v>2569</v>
          </cell>
          <cell r="G27" t="str">
            <v>ซื้อผ้าโสร่งชาย - หญิง ตามโครงการจัดหน่วยบริการ จังหวัดเคลื่อนที่ จังหวัดปัตตานี ครั้งที่ 6 ประจำปีงบประมาณ พ.ศ. 2569 จำนวน 2 รายการ</v>
          </cell>
          <cell r="H27" t="str">
            <v>วิธีเฉพาะเจาะจง</v>
          </cell>
          <cell r="I27">
            <v>9100</v>
          </cell>
          <cell r="J27">
            <v>9100</v>
          </cell>
          <cell r="K27">
            <v>9100</v>
          </cell>
          <cell r="L27">
            <v>9100</v>
          </cell>
          <cell r="M27" t="str">
            <v>ร้านสุไลมาน</v>
          </cell>
          <cell r="N27" t="str">
            <v>สำนักปลัดองค์การบริหารส่วนจังหวัด</v>
          </cell>
          <cell r="O27" t="str">
            <v>เป็นราคาต่ำสุดและอยู่ในวงเงินได้รับ</v>
          </cell>
        </row>
        <row r="28">
          <cell r="A28">
            <v>27</v>
          </cell>
          <cell r="B28" t="str">
            <v>ใบสั่งซื้อ</v>
          </cell>
          <cell r="C28">
            <v>71</v>
          </cell>
          <cell r="D28">
            <v>27</v>
          </cell>
          <cell r="E28" t="str">
            <v>มีนาคม</v>
          </cell>
          <cell r="F28">
            <v>2569</v>
          </cell>
          <cell r="G28" t="str">
            <v>ซื้อวัสดุงานบ้านงานครัว เนื่องในวันที่ระลึกพระบาทสมเด็จพระนั่งเกล้าเจ้าอยู่หัวพระมหาเจษฎาราชเจ้า จำนวน 2 รายการ</v>
          </cell>
          <cell r="H28" t="str">
            <v>วิธีเฉพาะเจาะจง</v>
          </cell>
          <cell r="I28">
            <v>17850</v>
          </cell>
          <cell r="J28">
            <v>17850</v>
          </cell>
          <cell r="K28">
            <v>17850</v>
          </cell>
          <cell r="L28">
            <v>17850</v>
          </cell>
          <cell r="M28" t="str">
            <v>ออน2</v>
          </cell>
          <cell r="N28" t="str">
            <v>สำนักปลัดองค์การบริหารส่วนจังหวัด</v>
          </cell>
          <cell r="O28" t="str">
            <v>เป็นราคาต่ำสุดและอยู่ในวงเงินได้รับ</v>
          </cell>
        </row>
        <row r="29">
          <cell r="A29">
            <v>28</v>
          </cell>
          <cell r="B29" t="str">
            <v>รายงานขอจ้าง</v>
          </cell>
          <cell r="C29">
            <v>5</v>
          </cell>
          <cell r="D29">
            <v>27</v>
          </cell>
          <cell r="E29" t="str">
            <v>มีนาคม</v>
          </cell>
          <cell r="F29">
            <v>2569</v>
          </cell>
          <cell r="G29" t="str">
            <v>จ้างซ่อมแซมครุภัณฑ์คอมพิวเตอร์ (เครื่องสำรองไฟ) ยี่ห้อ SKB G-800 ขนาด 800 AV รหัสครภัณฑ์ 466 46 0008 จำนวน 1 เครื่อง</v>
          </cell>
          <cell r="H29" t="str">
            <v>วิธีเฉพาะเจาะจง</v>
          </cell>
          <cell r="I29">
            <v>1000</v>
          </cell>
          <cell r="J29">
            <v>990</v>
          </cell>
          <cell r="K29">
            <v>990</v>
          </cell>
          <cell r="L29">
            <v>990</v>
          </cell>
          <cell r="M29" t="str">
            <v>บริษัท ทักษิณอินโฟเทค จำกัด</v>
          </cell>
          <cell r="N29" t="str">
            <v>หน่วยตรวจสอบภายใน</v>
          </cell>
          <cell r="O29" t="str">
            <v>เป็นราคาต่ำสุดและอยู่ในวงเงินได้รับ</v>
          </cell>
        </row>
        <row r="30">
          <cell r="A30">
            <v>29</v>
          </cell>
          <cell r="B30" t="str">
            <v>รายงานขอจ้าง</v>
          </cell>
          <cell r="C30">
            <v>6</v>
          </cell>
          <cell r="D30">
            <v>27</v>
          </cell>
          <cell r="E30" t="str">
            <v>มีนาคม</v>
          </cell>
          <cell r="F30">
            <v>2569</v>
          </cell>
          <cell r="G30" t="str">
            <v>จ้างทำไวนิลเนื่องในวันที่ระลึกพระบาทสมเด็จพระนั่งเกล้าเจ้าอยู่หัวพระมหาเจษฎาราชเจ้า จำนวน 3 ป้าย</v>
          </cell>
          <cell r="H30" t="str">
            <v>วิธีเฉพาะเจาะจง</v>
          </cell>
          <cell r="I30">
            <v>2244</v>
          </cell>
          <cell r="J30">
            <v>2244</v>
          </cell>
          <cell r="K30">
            <v>2244</v>
          </cell>
          <cell r="L30">
            <v>2244</v>
          </cell>
          <cell r="M30" t="str">
            <v>ร้านอินดีไซน์</v>
          </cell>
          <cell r="N30" t="str">
            <v>สำนักปลัดองค์การบริหารส่วนจังหวัด</v>
          </cell>
          <cell r="O30" t="str">
            <v>เป็นราคาต่ำสุดและอยู่ในวงเงินได้รับ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99FA-2496-47D9-A4CC-9922BB0CA31F}">
  <sheetPr>
    <tabColor rgb="FFFF0000"/>
  </sheetPr>
  <dimension ref="A1:J59"/>
  <sheetViews>
    <sheetView tabSelected="1" view="pageLayout" zoomScale="145" zoomScaleNormal="100" zoomScalePageLayoutView="145" workbookViewId="0">
      <selection activeCell="C7" sqref="C7"/>
    </sheetView>
  </sheetViews>
  <sheetFormatPr defaultColWidth="8.75" defaultRowHeight="17.25" x14ac:dyDescent="0.3"/>
  <cols>
    <col min="1" max="1" width="5.125" style="33" customWidth="1"/>
    <col min="2" max="2" width="38.25" style="42" customWidth="1"/>
    <col min="3" max="3" width="11.5" style="33" customWidth="1"/>
    <col min="4" max="4" width="12.125" style="33" customWidth="1"/>
    <col min="5" max="5" width="8.75" style="39" customWidth="1"/>
    <col min="6" max="6" width="14.625" style="39" customWidth="1"/>
    <col min="7" max="7" width="21.875" style="39" customWidth="1"/>
    <col min="8" max="8" width="13" style="39" customWidth="1"/>
    <col min="9" max="9" width="16" style="39" customWidth="1"/>
    <col min="10" max="10" width="8.75" style="33"/>
    <col min="11" max="16384" width="8.75" style="34"/>
  </cols>
  <sheetData>
    <row r="1" spans="1:9" ht="19.899999999999999" customHeight="1" x14ac:dyDescent="0.3">
      <c r="A1" s="68" t="s">
        <v>19</v>
      </c>
      <c r="B1" s="68"/>
      <c r="C1" s="68"/>
      <c r="D1" s="68"/>
      <c r="E1" s="68"/>
      <c r="F1" s="68"/>
      <c r="G1" s="68"/>
      <c r="H1" s="68"/>
      <c r="I1" s="68"/>
    </row>
    <row r="2" spans="1:9" x14ac:dyDescent="0.3">
      <c r="A2" s="69" t="s">
        <v>88</v>
      </c>
      <c r="B2" s="69"/>
      <c r="C2" s="69"/>
      <c r="D2" s="69"/>
      <c r="E2" s="69"/>
      <c r="F2" s="69"/>
      <c r="G2" s="69"/>
      <c r="H2" s="69"/>
      <c r="I2" s="69"/>
    </row>
    <row r="3" spans="1:9" x14ac:dyDescent="0.3">
      <c r="A3" s="70" t="s">
        <v>20</v>
      </c>
      <c r="B3" s="70"/>
      <c r="C3" s="70"/>
      <c r="D3" s="70"/>
      <c r="E3" s="70"/>
      <c r="F3" s="70"/>
      <c r="G3" s="70"/>
      <c r="H3" s="70"/>
      <c r="I3" s="70"/>
    </row>
    <row r="4" spans="1:9" x14ac:dyDescent="0.3">
      <c r="A4" s="67"/>
      <c r="B4" s="67"/>
      <c r="C4" s="67"/>
      <c r="D4" s="67"/>
      <c r="E4" s="67"/>
      <c r="F4" s="67"/>
      <c r="G4" s="67"/>
      <c r="H4" s="67"/>
      <c r="I4" s="67"/>
    </row>
    <row r="5" spans="1:9" ht="51.75" x14ac:dyDescent="0.3">
      <c r="A5" s="35" t="s">
        <v>63</v>
      </c>
      <c r="B5" s="36" t="s">
        <v>64</v>
      </c>
      <c r="C5" s="36" t="s">
        <v>65</v>
      </c>
      <c r="D5" s="36" t="s">
        <v>66</v>
      </c>
      <c r="E5" s="36" t="s">
        <v>6</v>
      </c>
      <c r="F5" s="36" t="s">
        <v>67</v>
      </c>
      <c r="G5" s="36" t="s">
        <v>68</v>
      </c>
      <c r="H5" s="36" t="s">
        <v>69</v>
      </c>
      <c r="I5" s="36" t="s">
        <v>70</v>
      </c>
    </row>
    <row r="6" spans="1:9" ht="51.75" x14ac:dyDescent="0.3">
      <c r="A6" s="40">
        <v>1</v>
      </c>
      <c r="B6" s="38" t="s">
        <v>339</v>
      </c>
      <c r="C6" s="41">
        <v>300000</v>
      </c>
      <c r="D6" s="41">
        <v>300000</v>
      </c>
      <c r="E6" s="37" t="s">
        <v>71</v>
      </c>
      <c r="F6" s="37" t="s">
        <v>89</v>
      </c>
      <c r="G6" s="37" t="s">
        <v>89</v>
      </c>
      <c r="H6" s="37" t="s">
        <v>40</v>
      </c>
      <c r="I6" s="37" t="s">
        <v>90</v>
      </c>
    </row>
    <row r="7" spans="1:9" ht="51.75" x14ac:dyDescent="0.3">
      <c r="A7" s="40">
        <v>2</v>
      </c>
      <c r="B7" s="38" t="s">
        <v>91</v>
      </c>
      <c r="C7" s="41">
        <v>144000</v>
      </c>
      <c r="D7" s="41">
        <v>144000</v>
      </c>
      <c r="E7" s="37" t="s">
        <v>71</v>
      </c>
      <c r="F7" s="37" t="s">
        <v>92</v>
      </c>
      <c r="G7" s="37" t="s">
        <v>92</v>
      </c>
      <c r="H7" s="37" t="s">
        <v>41</v>
      </c>
      <c r="I7" s="37" t="s">
        <v>93</v>
      </c>
    </row>
    <row r="8" spans="1:9" ht="51.75" x14ac:dyDescent="0.3">
      <c r="A8" s="40">
        <v>3</v>
      </c>
      <c r="B8" s="38" t="s">
        <v>94</v>
      </c>
      <c r="C8" s="41">
        <v>72000</v>
      </c>
      <c r="D8" s="41">
        <v>72000</v>
      </c>
      <c r="E8" s="37" t="s">
        <v>71</v>
      </c>
      <c r="F8" s="37" t="s">
        <v>95</v>
      </c>
      <c r="G8" s="37" t="s">
        <v>95</v>
      </c>
      <c r="H8" s="37" t="s">
        <v>41</v>
      </c>
      <c r="I8" s="37" t="s">
        <v>96</v>
      </c>
    </row>
    <row r="9" spans="1:9" ht="51.75" x14ac:dyDescent="0.3">
      <c r="A9" s="40">
        <v>4</v>
      </c>
      <c r="B9" s="38" t="s">
        <v>97</v>
      </c>
      <c r="C9" s="41">
        <v>180000</v>
      </c>
      <c r="D9" s="41">
        <v>180000</v>
      </c>
      <c r="E9" s="37" t="s">
        <v>71</v>
      </c>
      <c r="F9" s="37" t="s">
        <v>98</v>
      </c>
      <c r="G9" s="37" t="s">
        <v>98</v>
      </c>
      <c r="H9" s="37" t="s">
        <v>41</v>
      </c>
      <c r="I9" s="37" t="s">
        <v>99</v>
      </c>
    </row>
    <row r="10" spans="1:9" ht="51.75" x14ac:dyDescent="0.3">
      <c r="A10" s="40">
        <v>5</v>
      </c>
      <c r="B10" s="38" t="s">
        <v>100</v>
      </c>
      <c r="C10" s="41">
        <v>180000</v>
      </c>
      <c r="D10" s="41">
        <v>180000</v>
      </c>
      <c r="E10" s="37" t="s">
        <v>71</v>
      </c>
      <c r="F10" s="37" t="s">
        <v>101</v>
      </c>
      <c r="G10" s="37" t="s">
        <v>101</v>
      </c>
      <c r="H10" s="37" t="s">
        <v>41</v>
      </c>
      <c r="I10" s="37" t="s">
        <v>102</v>
      </c>
    </row>
    <row r="11" spans="1:9" ht="51.75" x14ac:dyDescent="0.3">
      <c r="A11" s="40">
        <v>6</v>
      </c>
      <c r="B11" s="38" t="s">
        <v>103</v>
      </c>
      <c r="C11" s="41">
        <v>180000</v>
      </c>
      <c r="D11" s="41">
        <v>180000</v>
      </c>
      <c r="E11" s="37" t="s">
        <v>71</v>
      </c>
      <c r="F11" s="37" t="s">
        <v>104</v>
      </c>
      <c r="G11" s="37" t="s">
        <v>104</v>
      </c>
      <c r="H11" s="37" t="s">
        <v>41</v>
      </c>
      <c r="I11" s="37" t="s">
        <v>105</v>
      </c>
    </row>
    <row r="12" spans="1:9" ht="51.75" x14ac:dyDescent="0.3">
      <c r="A12" s="40">
        <v>7</v>
      </c>
      <c r="B12" s="38" t="s">
        <v>106</v>
      </c>
      <c r="C12" s="41">
        <v>180000</v>
      </c>
      <c r="D12" s="41">
        <v>180000</v>
      </c>
      <c r="E12" s="37" t="s">
        <v>71</v>
      </c>
      <c r="F12" s="37" t="s">
        <v>107</v>
      </c>
      <c r="G12" s="37" t="s">
        <v>107</v>
      </c>
      <c r="H12" s="37" t="s">
        <v>41</v>
      </c>
      <c r="I12" s="37" t="s">
        <v>108</v>
      </c>
    </row>
    <row r="13" spans="1:9" ht="51.75" x14ac:dyDescent="0.3">
      <c r="A13" s="40">
        <v>8</v>
      </c>
      <c r="B13" s="38" t="s">
        <v>109</v>
      </c>
      <c r="C13" s="41">
        <v>180000</v>
      </c>
      <c r="D13" s="41">
        <v>180000</v>
      </c>
      <c r="E13" s="37" t="s">
        <v>71</v>
      </c>
      <c r="F13" s="37" t="s">
        <v>110</v>
      </c>
      <c r="G13" s="37" t="s">
        <v>110</v>
      </c>
      <c r="H13" s="37" t="s">
        <v>41</v>
      </c>
      <c r="I13" s="37" t="s">
        <v>111</v>
      </c>
    </row>
    <row r="14" spans="1:9" ht="51.75" x14ac:dyDescent="0.3">
      <c r="A14" s="40">
        <v>9</v>
      </c>
      <c r="B14" s="38" t="s">
        <v>112</v>
      </c>
      <c r="C14" s="41">
        <v>72000</v>
      </c>
      <c r="D14" s="41">
        <v>72000</v>
      </c>
      <c r="E14" s="37" t="s">
        <v>71</v>
      </c>
      <c r="F14" s="37" t="s">
        <v>113</v>
      </c>
      <c r="G14" s="37" t="s">
        <v>113</v>
      </c>
      <c r="H14" s="37" t="s">
        <v>41</v>
      </c>
      <c r="I14" s="37" t="s">
        <v>114</v>
      </c>
    </row>
    <row r="15" spans="1:9" ht="51.75" x14ac:dyDescent="0.3">
      <c r="A15" s="40">
        <v>10</v>
      </c>
      <c r="B15" s="38" t="s">
        <v>115</v>
      </c>
      <c r="C15" s="41">
        <v>180000</v>
      </c>
      <c r="D15" s="41">
        <v>180000</v>
      </c>
      <c r="E15" s="37" t="s">
        <v>71</v>
      </c>
      <c r="F15" s="37" t="s">
        <v>116</v>
      </c>
      <c r="G15" s="37" t="s">
        <v>116</v>
      </c>
      <c r="H15" s="37" t="s">
        <v>41</v>
      </c>
      <c r="I15" s="37" t="s">
        <v>117</v>
      </c>
    </row>
    <row r="16" spans="1:9" ht="51.75" x14ac:dyDescent="0.3">
      <c r="A16" s="40">
        <v>11</v>
      </c>
      <c r="B16" s="38" t="s">
        <v>118</v>
      </c>
      <c r="C16" s="41">
        <v>180000</v>
      </c>
      <c r="D16" s="41">
        <v>180000</v>
      </c>
      <c r="E16" s="37" t="s">
        <v>71</v>
      </c>
      <c r="F16" s="37" t="s">
        <v>119</v>
      </c>
      <c r="G16" s="37" t="s">
        <v>119</v>
      </c>
      <c r="H16" s="37" t="s">
        <v>41</v>
      </c>
      <c r="I16" s="37" t="s">
        <v>120</v>
      </c>
    </row>
    <row r="17" spans="1:9" ht="51.75" x14ac:dyDescent="0.3">
      <c r="A17" s="40">
        <v>12</v>
      </c>
      <c r="B17" s="38" t="s">
        <v>121</v>
      </c>
      <c r="C17" s="41">
        <v>180000</v>
      </c>
      <c r="D17" s="41">
        <v>180000</v>
      </c>
      <c r="E17" s="37" t="s">
        <v>71</v>
      </c>
      <c r="F17" s="37" t="s">
        <v>122</v>
      </c>
      <c r="G17" s="37" t="s">
        <v>122</v>
      </c>
      <c r="H17" s="37" t="s">
        <v>41</v>
      </c>
      <c r="I17" s="37" t="s">
        <v>123</v>
      </c>
    </row>
    <row r="18" spans="1:9" ht="51.75" x14ac:dyDescent="0.3">
      <c r="A18" s="40">
        <v>13</v>
      </c>
      <c r="B18" s="38" t="s">
        <v>124</v>
      </c>
      <c r="C18" s="41">
        <v>180000</v>
      </c>
      <c r="D18" s="41">
        <v>180000</v>
      </c>
      <c r="E18" s="37" t="s">
        <v>71</v>
      </c>
      <c r="F18" s="37" t="s">
        <v>125</v>
      </c>
      <c r="G18" s="37" t="s">
        <v>125</v>
      </c>
      <c r="H18" s="37" t="s">
        <v>41</v>
      </c>
      <c r="I18" s="37" t="s">
        <v>126</v>
      </c>
    </row>
    <row r="19" spans="1:9" ht="51.75" x14ac:dyDescent="0.3">
      <c r="A19" s="40">
        <v>14</v>
      </c>
      <c r="B19" s="38" t="s">
        <v>127</v>
      </c>
      <c r="C19" s="41">
        <v>180000</v>
      </c>
      <c r="D19" s="41">
        <v>180000</v>
      </c>
      <c r="E19" s="37" t="s">
        <v>71</v>
      </c>
      <c r="F19" s="37" t="s">
        <v>128</v>
      </c>
      <c r="G19" s="37" t="s">
        <v>128</v>
      </c>
      <c r="H19" s="37" t="s">
        <v>41</v>
      </c>
      <c r="I19" s="37" t="s">
        <v>129</v>
      </c>
    </row>
    <row r="20" spans="1:9" ht="51.75" x14ac:dyDescent="0.3">
      <c r="A20" s="40">
        <v>15</v>
      </c>
      <c r="B20" s="38" t="s">
        <v>130</v>
      </c>
      <c r="C20" s="41">
        <v>180000</v>
      </c>
      <c r="D20" s="41">
        <v>180000</v>
      </c>
      <c r="E20" s="37" t="s">
        <v>71</v>
      </c>
      <c r="F20" s="37" t="s">
        <v>73</v>
      </c>
      <c r="G20" s="37" t="s">
        <v>73</v>
      </c>
      <c r="H20" s="37" t="s">
        <v>41</v>
      </c>
      <c r="I20" s="37" t="s">
        <v>131</v>
      </c>
    </row>
    <row r="21" spans="1:9" ht="51.75" x14ac:dyDescent="0.3">
      <c r="A21" s="40">
        <v>16</v>
      </c>
      <c r="B21" s="38" t="s">
        <v>132</v>
      </c>
      <c r="C21" s="41">
        <v>180000</v>
      </c>
      <c r="D21" s="41">
        <v>180000</v>
      </c>
      <c r="E21" s="37" t="s">
        <v>71</v>
      </c>
      <c r="F21" s="37" t="s">
        <v>74</v>
      </c>
      <c r="G21" s="37" t="s">
        <v>74</v>
      </c>
      <c r="H21" s="37" t="s">
        <v>41</v>
      </c>
      <c r="I21" s="37" t="s">
        <v>133</v>
      </c>
    </row>
    <row r="22" spans="1:9" ht="69" x14ac:dyDescent="0.3">
      <c r="A22" s="40">
        <v>17</v>
      </c>
      <c r="B22" s="38" t="s">
        <v>340</v>
      </c>
      <c r="C22" s="41">
        <v>80400</v>
      </c>
      <c r="D22" s="41">
        <v>80400</v>
      </c>
      <c r="E22" s="37" t="s">
        <v>71</v>
      </c>
      <c r="F22" s="37" t="s">
        <v>75</v>
      </c>
      <c r="G22" s="37" t="s">
        <v>75</v>
      </c>
      <c r="H22" s="37" t="s">
        <v>41</v>
      </c>
      <c r="I22" s="37" t="s">
        <v>134</v>
      </c>
    </row>
    <row r="23" spans="1:9" ht="51.75" x14ac:dyDescent="0.3">
      <c r="A23" s="40">
        <v>18</v>
      </c>
      <c r="B23" s="38" t="s">
        <v>135</v>
      </c>
      <c r="C23" s="41">
        <v>462000</v>
      </c>
      <c r="D23" s="41">
        <v>462000</v>
      </c>
      <c r="E23" s="37" t="s">
        <v>71</v>
      </c>
      <c r="F23" s="37" t="s">
        <v>76</v>
      </c>
      <c r="G23" s="37" t="s">
        <v>76</v>
      </c>
      <c r="H23" s="37" t="s">
        <v>41</v>
      </c>
      <c r="I23" s="37" t="s">
        <v>136</v>
      </c>
    </row>
    <row r="24" spans="1:9" ht="51.75" x14ac:dyDescent="0.3">
      <c r="A24" s="40">
        <v>19</v>
      </c>
      <c r="B24" s="38" t="s">
        <v>137</v>
      </c>
      <c r="C24" s="41">
        <v>107419.28</v>
      </c>
      <c r="D24" s="41">
        <v>107419.28</v>
      </c>
      <c r="E24" s="37" t="s">
        <v>71</v>
      </c>
      <c r="F24" s="37" t="s">
        <v>77</v>
      </c>
      <c r="G24" s="37" t="s">
        <v>77</v>
      </c>
      <c r="H24" s="37" t="s">
        <v>41</v>
      </c>
      <c r="I24" s="37" t="s">
        <v>138</v>
      </c>
    </row>
    <row r="25" spans="1:9" ht="51.75" x14ac:dyDescent="0.3">
      <c r="A25" s="40">
        <v>20</v>
      </c>
      <c r="B25" s="38" t="s">
        <v>139</v>
      </c>
      <c r="C25" s="41">
        <v>176129.01</v>
      </c>
      <c r="D25" s="41">
        <v>176129.01</v>
      </c>
      <c r="E25" s="37" t="s">
        <v>71</v>
      </c>
      <c r="F25" s="37" t="s">
        <v>78</v>
      </c>
      <c r="G25" s="37" t="s">
        <v>78</v>
      </c>
      <c r="H25" s="37" t="s">
        <v>41</v>
      </c>
      <c r="I25" s="37" t="s">
        <v>341</v>
      </c>
    </row>
    <row r="26" spans="1:9" ht="51.75" x14ac:dyDescent="0.3">
      <c r="A26" s="40">
        <v>21</v>
      </c>
      <c r="B26" s="38" t="s">
        <v>140</v>
      </c>
      <c r="C26" s="41">
        <v>176129.01</v>
      </c>
      <c r="D26" s="41">
        <v>176129.01</v>
      </c>
      <c r="E26" s="37" t="s">
        <v>71</v>
      </c>
      <c r="F26" s="37" t="s">
        <v>79</v>
      </c>
      <c r="G26" s="37" t="s">
        <v>79</v>
      </c>
      <c r="H26" s="37" t="s">
        <v>41</v>
      </c>
      <c r="I26" s="37" t="s">
        <v>141</v>
      </c>
    </row>
    <row r="27" spans="1:9" ht="51.75" x14ac:dyDescent="0.3">
      <c r="A27" s="40">
        <v>22</v>
      </c>
      <c r="B27" s="38" t="s">
        <v>142</v>
      </c>
      <c r="C27" s="41">
        <v>176129.01</v>
      </c>
      <c r="D27" s="41">
        <v>176129.01</v>
      </c>
      <c r="E27" s="37" t="s">
        <v>71</v>
      </c>
      <c r="F27" s="37" t="s">
        <v>80</v>
      </c>
      <c r="G27" s="37" t="s">
        <v>80</v>
      </c>
      <c r="H27" s="37" t="s">
        <v>41</v>
      </c>
      <c r="I27" s="37" t="s">
        <v>143</v>
      </c>
    </row>
    <row r="28" spans="1:9" ht="51.75" x14ac:dyDescent="0.3">
      <c r="A28" s="40">
        <v>23</v>
      </c>
      <c r="B28" s="38" t="s">
        <v>144</v>
      </c>
      <c r="C28" s="41">
        <v>140903.29</v>
      </c>
      <c r="D28" s="41">
        <v>140903.29</v>
      </c>
      <c r="E28" s="37" t="s">
        <v>71</v>
      </c>
      <c r="F28" s="37" t="s">
        <v>81</v>
      </c>
      <c r="G28" s="37" t="s">
        <v>81</v>
      </c>
      <c r="H28" s="37" t="s">
        <v>41</v>
      </c>
      <c r="I28" s="37" t="s">
        <v>145</v>
      </c>
    </row>
    <row r="29" spans="1:9" ht="51.75" x14ac:dyDescent="0.3">
      <c r="A29" s="40">
        <v>24</v>
      </c>
      <c r="B29" s="38" t="s">
        <v>146</v>
      </c>
      <c r="C29" s="41">
        <v>140903.29</v>
      </c>
      <c r="D29" s="41">
        <v>140903.29</v>
      </c>
      <c r="E29" s="37" t="s">
        <v>71</v>
      </c>
      <c r="F29" s="37" t="s">
        <v>147</v>
      </c>
      <c r="G29" s="37" t="s">
        <v>147</v>
      </c>
      <c r="H29" s="37" t="s">
        <v>41</v>
      </c>
      <c r="I29" s="37" t="s">
        <v>148</v>
      </c>
    </row>
    <row r="30" spans="1:9" ht="51.75" x14ac:dyDescent="0.3">
      <c r="A30" s="40">
        <v>25</v>
      </c>
      <c r="B30" s="38" t="s">
        <v>149</v>
      </c>
      <c r="C30" s="41">
        <v>140903.29</v>
      </c>
      <c r="D30" s="41">
        <v>140903.29</v>
      </c>
      <c r="E30" s="37" t="s">
        <v>71</v>
      </c>
      <c r="F30" s="37" t="s">
        <v>150</v>
      </c>
      <c r="G30" s="37" t="s">
        <v>150</v>
      </c>
      <c r="H30" s="37" t="s">
        <v>41</v>
      </c>
      <c r="I30" s="37" t="s">
        <v>151</v>
      </c>
    </row>
    <row r="31" spans="1:9" ht="51.75" x14ac:dyDescent="0.3">
      <c r="A31" s="40">
        <v>26</v>
      </c>
      <c r="B31" s="38" t="s">
        <v>152</v>
      </c>
      <c r="C31" s="41">
        <v>140903.29</v>
      </c>
      <c r="D31" s="41">
        <v>140903.29</v>
      </c>
      <c r="E31" s="37" t="s">
        <v>71</v>
      </c>
      <c r="F31" s="37" t="s">
        <v>153</v>
      </c>
      <c r="G31" s="37" t="s">
        <v>153</v>
      </c>
      <c r="H31" s="37" t="s">
        <v>41</v>
      </c>
      <c r="I31" s="37" t="s">
        <v>154</v>
      </c>
    </row>
    <row r="32" spans="1:9" ht="51.75" x14ac:dyDescent="0.3">
      <c r="A32" s="40">
        <v>27</v>
      </c>
      <c r="B32" s="38" t="s">
        <v>155</v>
      </c>
      <c r="C32" s="41">
        <v>140903.29</v>
      </c>
      <c r="D32" s="41">
        <v>140903.29</v>
      </c>
      <c r="E32" s="37" t="s">
        <v>71</v>
      </c>
      <c r="F32" s="37" t="s">
        <v>156</v>
      </c>
      <c r="G32" s="37" t="s">
        <v>156</v>
      </c>
      <c r="H32" s="37" t="s">
        <v>41</v>
      </c>
      <c r="I32" s="37" t="s">
        <v>157</v>
      </c>
    </row>
    <row r="33" spans="1:9" ht="51.75" x14ac:dyDescent="0.3">
      <c r="A33" s="40">
        <v>28</v>
      </c>
      <c r="B33" s="38" t="s">
        <v>342</v>
      </c>
      <c r="C33" s="41">
        <v>4000</v>
      </c>
      <c r="D33" s="41">
        <v>3790</v>
      </c>
      <c r="E33" s="37" t="s">
        <v>71</v>
      </c>
      <c r="F33" s="37" t="s">
        <v>158</v>
      </c>
      <c r="G33" s="37" t="s">
        <v>158</v>
      </c>
      <c r="H33" s="37" t="s">
        <v>41</v>
      </c>
      <c r="I33" s="37" t="s">
        <v>159</v>
      </c>
    </row>
    <row r="34" spans="1:9" ht="34.5" x14ac:dyDescent="0.3">
      <c r="A34" s="40">
        <v>29</v>
      </c>
      <c r="B34" s="38" t="s">
        <v>343</v>
      </c>
      <c r="C34" s="41">
        <v>19165</v>
      </c>
      <c r="D34" s="41">
        <v>19165</v>
      </c>
      <c r="E34" s="37" t="s">
        <v>71</v>
      </c>
      <c r="F34" s="37" t="s">
        <v>160</v>
      </c>
      <c r="G34" s="37" t="s">
        <v>160</v>
      </c>
      <c r="H34" s="37" t="s">
        <v>40</v>
      </c>
      <c r="I34" s="37" t="s">
        <v>161</v>
      </c>
    </row>
    <row r="35" spans="1:9" ht="51.75" x14ac:dyDescent="0.3">
      <c r="A35" s="40">
        <v>30</v>
      </c>
      <c r="B35" s="38" t="s">
        <v>344</v>
      </c>
      <c r="C35" s="41">
        <v>40000</v>
      </c>
      <c r="D35" s="41">
        <v>38255</v>
      </c>
      <c r="E35" s="37" t="s">
        <v>71</v>
      </c>
      <c r="F35" s="37" t="s">
        <v>162</v>
      </c>
      <c r="G35" s="37" t="s">
        <v>162</v>
      </c>
      <c r="H35" s="37" t="s">
        <v>41</v>
      </c>
      <c r="I35" s="37" t="s">
        <v>163</v>
      </c>
    </row>
    <row r="36" spans="1:9" ht="51.75" x14ac:dyDescent="0.3">
      <c r="A36" s="40">
        <v>31</v>
      </c>
      <c r="B36" s="38" t="s">
        <v>345</v>
      </c>
      <c r="C36" s="41">
        <v>147150</v>
      </c>
      <c r="D36" s="41">
        <v>147150</v>
      </c>
      <c r="E36" s="37" t="s">
        <v>71</v>
      </c>
      <c r="F36" s="37" t="s">
        <v>164</v>
      </c>
      <c r="G36" s="37" t="s">
        <v>164</v>
      </c>
      <c r="H36" s="37" t="s">
        <v>41</v>
      </c>
      <c r="I36" s="37" t="s">
        <v>165</v>
      </c>
    </row>
    <row r="37" spans="1:9" ht="51.75" x14ac:dyDescent="0.3">
      <c r="A37" s="40">
        <v>32</v>
      </c>
      <c r="B37" s="38" t="s">
        <v>166</v>
      </c>
      <c r="C37" s="41">
        <v>9850</v>
      </c>
      <c r="D37" s="41">
        <v>9850</v>
      </c>
      <c r="E37" s="37" t="s">
        <v>71</v>
      </c>
      <c r="F37" s="37" t="s">
        <v>167</v>
      </c>
      <c r="G37" s="37" t="s">
        <v>167</v>
      </c>
      <c r="H37" s="37" t="s">
        <v>41</v>
      </c>
      <c r="I37" s="37" t="s">
        <v>168</v>
      </c>
    </row>
    <row r="38" spans="1:9" ht="34.5" x14ac:dyDescent="0.3">
      <c r="A38" s="40">
        <v>33</v>
      </c>
      <c r="B38" s="38" t="s">
        <v>169</v>
      </c>
      <c r="C38" s="41">
        <v>24080</v>
      </c>
      <c r="D38" s="41">
        <v>24080</v>
      </c>
      <c r="E38" s="37" t="s">
        <v>71</v>
      </c>
      <c r="F38" s="37" t="s">
        <v>170</v>
      </c>
      <c r="G38" s="37" t="s">
        <v>170</v>
      </c>
      <c r="H38" s="37" t="s">
        <v>41</v>
      </c>
      <c r="I38" s="37" t="s">
        <v>171</v>
      </c>
    </row>
    <row r="39" spans="1:9" ht="69" x14ac:dyDescent="0.3">
      <c r="A39" s="40">
        <v>34</v>
      </c>
      <c r="B39" s="38" t="s">
        <v>346</v>
      </c>
      <c r="C39" s="41">
        <v>44000</v>
      </c>
      <c r="D39" s="41">
        <v>44000</v>
      </c>
      <c r="E39" s="37" t="s">
        <v>71</v>
      </c>
      <c r="F39" s="37" t="s">
        <v>172</v>
      </c>
      <c r="G39" s="37" t="s">
        <v>172</v>
      </c>
      <c r="H39" s="37" t="s">
        <v>41</v>
      </c>
      <c r="I39" s="37" t="s">
        <v>173</v>
      </c>
    </row>
    <row r="40" spans="1:9" ht="34.5" x14ac:dyDescent="0.3">
      <c r="A40" s="40">
        <v>35</v>
      </c>
      <c r="B40" s="38" t="s">
        <v>347</v>
      </c>
      <c r="C40" s="41">
        <v>52535</v>
      </c>
      <c r="D40" s="41">
        <v>52535</v>
      </c>
      <c r="E40" s="37" t="s">
        <v>71</v>
      </c>
      <c r="F40" s="37" t="s">
        <v>174</v>
      </c>
      <c r="G40" s="37" t="s">
        <v>174</v>
      </c>
      <c r="H40" s="37" t="s">
        <v>40</v>
      </c>
      <c r="I40" s="37" t="s">
        <v>175</v>
      </c>
    </row>
    <row r="41" spans="1:9" ht="51.75" x14ac:dyDescent="0.3">
      <c r="A41" s="40">
        <v>36</v>
      </c>
      <c r="B41" s="38" t="s">
        <v>176</v>
      </c>
      <c r="C41" s="41">
        <v>79100</v>
      </c>
      <c r="D41" s="41">
        <v>79100</v>
      </c>
      <c r="E41" s="37" t="s">
        <v>71</v>
      </c>
      <c r="F41" s="37" t="s">
        <v>177</v>
      </c>
      <c r="G41" s="37" t="s">
        <v>177</v>
      </c>
      <c r="H41" s="37" t="s">
        <v>40</v>
      </c>
      <c r="I41" s="37" t="s">
        <v>178</v>
      </c>
    </row>
    <row r="42" spans="1:9" ht="34.5" x14ac:dyDescent="0.3">
      <c r="A42" s="40">
        <v>37</v>
      </c>
      <c r="B42" s="38" t="s">
        <v>348</v>
      </c>
      <c r="C42" s="41">
        <v>50000</v>
      </c>
      <c r="D42" s="41">
        <v>36250</v>
      </c>
      <c r="E42" s="37" t="s">
        <v>71</v>
      </c>
      <c r="F42" s="37" t="s">
        <v>179</v>
      </c>
      <c r="G42" s="37" t="s">
        <v>179</v>
      </c>
      <c r="H42" s="37" t="s">
        <v>40</v>
      </c>
      <c r="I42" s="37" t="s">
        <v>180</v>
      </c>
    </row>
    <row r="43" spans="1:9" ht="34.5" x14ac:dyDescent="0.3">
      <c r="A43" s="40">
        <v>38</v>
      </c>
      <c r="B43" s="38" t="s">
        <v>349</v>
      </c>
      <c r="C43" s="41">
        <v>90000</v>
      </c>
      <c r="D43" s="41">
        <v>89250</v>
      </c>
      <c r="E43" s="37" t="s">
        <v>71</v>
      </c>
      <c r="F43" s="37" t="s">
        <v>181</v>
      </c>
      <c r="G43" s="37" t="s">
        <v>181</v>
      </c>
      <c r="H43" s="37" t="s">
        <v>40</v>
      </c>
      <c r="I43" s="37" t="s">
        <v>182</v>
      </c>
    </row>
    <row r="44" spans="1:9" ht="86.25" x14ac:dyDescent="0.3">
      <c r="A44" s="40">
        <v>39</v>
      </c>
      <c r="B44" s="38" t="s">
        <v>183</v>
      </c>
      <c r="C44" s="41">
        <v>15000</v>
      </c>
      <c r="D44" s="41">
        <v>13680</v>
      </c>
      <c r="E44" s="37" t="s">
        <v>71</v>
      </c>
      <c r="F44" s="37" t="s">
        <v>184</v>
      </c>
      <c r="G44" s="37" t="s">
        <v>184</v>
      </c>
      <c r="H44" s="37" t="s">
        <v>41</v>
      </c>
      <c r="I44" s="37" t="s">
        <v>185</v>
      </c>
    </row>
    <row r="45" spans="1:9" ht="51.75" x14ac:dyDescent="0.3">
      <c r="A45" s="40">
        <v>40</v>
      </c>
      <c r="B45" s="38" t="s">
        <v>350</v>
      </c>
      <c r="C45" s="41">
        <v>34386</v>
      </c>
      <c r="D45" s="41">
        <v>34386</v>
      </c>
      <c r="E45" s="37" t="s">
        <v>71</v>
      </c>
      <c r="F45" s="37" t="s">
        <v>186</v>
      </c>
      <c r="G45" s="37" t="s">
        <v>186</v>
      </c>
      <c r="H45" s="37" t="s">
        <v>40</v>
      </c>
      <c r="I45" s="37" t="s">
        <v>187</v>
      </c>
    </row>
    <row r="46" spans="1:9" ht="34.5" x14ac:dyDescent="0.3">
      <c r="A46" s="43">
        <v>41</v>
      </c>
      <c r="B46" s="44" t="s">
        <v>351</v>
      </c>
      <c r="C46" s="45">
        <v>15525</v>
      </c>
      <c r="D46" s="45">
        <v>15525</v>
      </c>
      <c r="E46" s="46" t="s">
        <v>71</v>
      </c>
      <c r="F46" s="46" t="s">
        <v>188</v>
      </c>
      <c r="G46" s="46" t="s">
        <v>188</v>
      </c>
      <c r="H46" s="46" t="s">
        <v>40</v>
      </c>
      <c r="I46" s="46" t="s">
        <v>189</v>
      </c>
    </row>
    <row r="47" spans="1:9" ht="51.75" x14ac:dyDescent="0.3">
      <c r="A47" s="43">
        <v>42</v>
      </c>
      <c r="B47" s="44" t="s">
        <v>352</v>
      </c>
      <c r="C47" s="45">
        <v>8655</v>
      </c>
      <c r="D47" s="45">
        <v>8655</v>
      </c>
      <c r="E47" s="46" t="s">
        <v>71</v>
      </c>
      <c r="F47" s="46" t="s">
        <v>190</v>
      </c>
      <c r="G47" s="46" t="s">
        <v>190</v>
      </c>
      <c r="H47" s="46" t="s">
        <v>41</v>
      </c>
      <c r="I47" s="46" t="s">
        <v>191</v>
      </c>
    </row>
    <row r="48" spans="1:9" ht="51.75" x14ac:dyDescent="0.3">
      <c r="A48" s="40">
        <v>43</v>
      </c>
      <c r="B48" s="38" t="s">
        <v>192</v>
      </c>
      <c r="C48" s="41">
        <v>81400</v>
      </c>
      <c r="D48" s="41">
        <v>81400</v>
      </c>
      <c r="E48" s="37" t="s">
        <v>71</v>
      </c>
      <c r="F48" s="37" t="s">
        <v>193</v>
      </c>
      <c r="G48" s="37" t="s">
        <v>193</v>
      </c>
      <c r="H48" s="37" t="s">
        <v>41</v>
      </c>
      <c r="I48" s="37" t="s">
        <v>194</v>
      </c>
    </row>
    <row r="49" spans="1:9" ht="51.75" x14ac:dyDescent="0.3">
      <c r="A49" s="40">
        <v>44</v>
      </c>
      <c r="B49" s="38" t="s">
        <v>353</v>
      </c>
      <c r="C49" s="41">
        <v>42250</v>
      </c>
      <c r="D49" s="41">
        <v>42250</v>
      </c>
      <c r="E49" s="37" t="s">
        <v>71</v>
      </c>
      <c r="F49" s="37" t="s">
        <v>195</v>
      </c>
      <c r="G49" s="37" t="s">
        <v>195</v>
      </c>
      <c r="H49" s="37" t="s">
        <v>40</v>
      </c>
      <c r="I49" s="37" t="s">
        <v>196</v>
      </c>
    </row>
    <row r="50" spans="1:9" ht="51.75" x14ac:dyDescent="0.3">
      <c r="A50" s="40">
        <v>45</v>
      </c>
      <c r="B50" s="38" t="s">
        <v>354</v>
      </c>
      <c r="C50" s="41">
        <v>42250</v>
      </c>
      <c r="D50" s="41">
        <v>42250</v>
      </c>
      <c r="E50" s="37" t="s">
        <v>71</v>
      </c>
      <c r="F50" s="37" t="s">
        <v>195</v>
      </c>
      <c r="G50" s="37" t="s">
        <v>195</v>
      </c>
      <c r="H50" s="37" t="s">
        <v>40</v>
      </c>
      <c r="I50" s="37" t="s">
        <v>197</v>
      </c>
    </row>
    <row r="51" spans="1:9" ht="51.75" x14ac:dyDescent="0.3">
      <c r="A51" s="40">
        <v>46</v>
      </c>
      <c r="B51" s="38" t="s">
        <v>355</v>
      </c>
      <c r="C51" s="41">
        <v>15150</v>
      </c>
      <c r="D51" s="41">
        <v>15150</v>
      </c>
      <c r="E51" s="37" t="s">
        <v>71</v>
      </c>
      <c r="F51" s="37" t="s">
        <v>198</v>
      </c>
      <c r="G51" s="37" t="s">
        <v>198</v>
      </c>
      <c r="H51" s="37" t="s">
        <v>40</v>
      </c>
      <c r="I51" s="37" t="s">
        <v>199</v>
      </c>
    </row>
    <row r="52" spans="1:9" ht="69" x14ac:dyDescent="0.3">
      <c r="A52" s="40">
        <v>47</v>
      </c>
      <c r="B52" s="38" t="s">
        <v>356</v>
      </c>
      <c r="C52" s="41">
        <v>98920</v>
      </c>
      <c r="D52" s="41">
        <v>98920</v>
      </c>
      <c r="E52" s="37" t="s">
        <v>71</v>
      </c>
      <c r="F52" s="37" t="s">
        <v>200</v>
      </c>
      <c r="G52" s="37" t="s">
        <v>200</v>
      </c>
      <c r="H52" s="37" t="s">
        <v>41</v>
      </c>
      <c r="I52" s="37" t="s">
        <v>201</v>
      </c>
    </row>
    <row r="53" spans="1:9" ht="34.5" x14ac:dyDescent="0.3">
      <c r="A53" s="40">
        <v>48</v>
      </c>
      <c r="B53" s="38" t="s">
        <v>357</v>
      </c>
      <c r="C53" s="41">
        <v>21000</v>
      </c>
      <c r="D53" s="41">
        <v>21000</v>
      </c>
      <c r="E53" s="37" t="s">
        <v>71</v>
      </c>
      <c r="F53" s="37" t="s">
        <v>202</v>
      </c>
      <c r="G53" s="37" t="s">
        <v>202</v>
      </c>
      <c r="H53" s="37" t="s">
        <v>41</v>
      </c>
      <c r="I53" s="37" t="s">
        <v>203</v>
      </c>
    </row>
    <row r="54" spans="1:9" ht="51.75" x14ac:dyDescent="0.3">
      <c r="A54" s="40">
        <v>49</v>
      </c>
      <c r="B54" s="38" t="s">
        <v>358</v>
      </c>
      <c r="C54" s="41">
        <v>30000</v>
      </c>
      <c r="D54" s="41">
        <v>24190</v>
      </c>
      <c r="E54" s="37" t="s">
        <v>71</v>
      </c>
      <c r="F54" s="37" t="s">
        <v>204</v>
      </c>
      <c r="G54" s="37" t="s">
        <v>204</v>
      </c>
      <c r="H54" s="37" t="s">
        <v>40</v>
      </c>
      <c r="I54" s="37" t="s">
        <v>205</v>
      </c>
    </row>
    <row r="55" spans="1:9" ht="51.75" x14ac:dyDescent="0.3">
      <c r="A55" s="40">
        <v>50</v>
      </c>
      <c r="B55" s="38" t="s">
        <v>359</v>
      </c>
      <c r="C55" s="41">
        <v>151200</v>
      </c>
      <c r="D55" s="41">
        <v>151200</v>
      </c>
      <c r="E55" s="37" t="s">
        <v>71</v>
      </c>
      <c r="F55" s="37" t="s">
        <v>206</v>
      </c>
      <c r="G55" s="37" t="s">
        <v>206</v>
      </c>
      <c r="H55" s="37" t="s">
        <v>41</v>
      </c>
      <c r="I55" s="37" t="s">
        <v>207</v>
      </c>
    </row>
    <row r="56" spans="1:9" ht="51.75" x14ac:dyDescent="0.3">
      <c r="A56" s="40">
        <v>51</v>
      </c>
      <c r="B56" s="38" t="s">
        <v>360</v>
      </c>
      <c r="C56" s="41">
        <v>22400</v>
      </c>
      <c r="D56" s="41">
        <v>22400</v>
      </c>
      <c r="E56" s="37" t="s">
        <v>71</v>
      </c>
      <c r="F56" s="37" t="s">
        <v>208</v>
      </c>
      <c r="G56" s="37" t="s">
        <v>208</v>
      </c>
      <c r="H56" s="37" t="s">
        <v>41</v>
      </c>
      <c r="I56" s="37" t="s">
        <v>209</v>
      </c>
    </row>
    <row r="57" spans="1:9" ht="69" x14ac:dyDescent="0.3">
      <c r="A57" s="40">
        <v>52</v>
      </c>
      <c r="B57" s="38" t="s">
        <v>361</v>
      </c>
      <c r="C57" s="41">
        <v>9100</v>
      </c>
      <c r="D57" s="41">
        <v>9100</v>
      </c>
      <c r="E57" s="37" t="s">
        <v>71</v>
      </c>
      <c r="F57" s="37" t="s">
        <v>72</v>
      </c>
      <c r="G57" s="37" t="s">
        <v>72</v>
      </c>
      <c r="H57" s="37" t="s">
        <v>40</v>
      </c>
      <c r="I57" s="37" t="s">
        <v>210</v>
      </c>
    </row>
    <row r="58" spans="1:9" ht="69" x14ac:dyDescent="0.3">
      <c r="A58" s="40">
        <v>53</v>
      </c>
      <c r="B58" s="38" t="s">
        <v>362</v>
      </c>
      <c r="C58" s="41">
        <v>31710</v>
      </c>
      <c r="D58" s="41">
        <v>31710</v>
      </c>
      <c r="E58" s="37" t="s">
        <v>71</v>
      </c>
      <c r="F58" s="37" t="s">
        <v>82</v>
      </c>
      <c r="G58" s="37" t="s">
        <v>82</v>
      </c>
      <c r="H58" s="37" t="s">
        <v>40</v>
      </c>
      <c r="I58" s="37" t="s">
        <v>211</v>
      </c>
    </row>
    <row r="59" spans="1:9" ht="34.5" x14ac:dyDescent="0.3">
      <c r="A59" s="40">
        <v>54</v>
      </c>
      <c r="B59" s="38" t="s">
        <v>363</v>
      </c>
      <c r="C59" s="41">
        <v>124800</v>
      </c>
      <c r="D59" s="41">
        <v>124800</v>
      </c>
      <c r="E59" s="37" t="s">
        <v>71</v>
      </c>
      <c r="F59" s="37" t="s">
        <v>212</v>
      </c>
      <c r="G59" s="37" t="s">
        <v>212</v>
      </c>
      <c r="H59" s="37" t="s">
        <v>40</v>
      </c>
      <c r="I59" s="37" t="s">
        <v>213</v>
      </c>
    </row>
  </sheetData>
  <mergeCells count="4">
    <mergeCell ref="A4:I4"/>
    <mergeCell ref="A1:I1"/>
    <mergeCell ref="A2:I2"/>
    <mergeCell ref="A3:I3"/>
  </mergeCells>
  <pageMargins left="0.15748031496062992" right="0.15748031496062992" top="0.65" bottom="0.54" header="0.31496062992125984" footer="0.15748031496062992"/>
  <pageSetup paperSize="9" orientation="landscape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F3AE-A493-404A-A12D-959FF216BABB}">
  <sheetPr>
    <tabColor rgb="FFFF0000"/>
  </sheetPr>
  <dimension ref="A1:I51"/>
  <sheetViews>
    <sheetView view="pageLayout" zoomScaleNormal="100" workbookViewId="0">
      <selection activeCell="E47" sqref="E47:E49"/>
    </sheetView>
  </sheetViews>
  <sheetFormatPr defaultRowHeight="20.25" x14ac:dyDescent="0.5"/>
  <cols>
    <col min="1" max="1" width="4.125" style="20" customWidth="1"/>
    <col min="2" max="2" width="36.875" style="21" customWidth="1"/>
    <col min="3" max="3" width="10.75" style="22" customWidth="1"/>
    <col min="4" max="4" width="10.75" style="23" customWidth="1"/>
    <col min="5" max="5" width="8.375" style="24" customWidth="1"/>
    <col min="6" max="7" width="21.375" style="23" customWidth="1"/>
    <col min="8" max="8" width="12.25" style="24" customWidth="1"/>
    <col min="9" max="9" width="15.375" style="1" customWidth="1"/>
    <col min="10" max="256" width="9" style="1"/>
    <col min="257" max="257" width="6.375" style="1" customWidth="1"/>
    <col min="258" max="258" width="21.125" style="1" customWidth="1"/>
    <col min="259" max="259" width="14.375" style="1" customWidth="1"/>
    <col min="260" max="260" width="13.75" style="1" customWidth="1"/>
    <col min="261" max="261" width="11.75" style="1" customWidth="1"/>
    <col min="262" max="262" width="19.375" style="1" customWidth="1"/>
    <col min="263" max="263" width="20.625" style="1" customWidth="1"/>
    <col min="264" max="264" width="18.25" style="1" customWidth="1"/>
    <col min="265" max="265" width="17.5" style="1" customWidth="1"/>
    <col min="266" max="512" width="9" style="1"/>
    <col min="513" max="513" width="6.375" style="1" customWidth="1"/>
    <col min="514" max="514" width="21.125" style="1" customWidth="1"/>
    <col min="515" max="515" width="14.375" style="1" customWidth="1"/>
    <col min="516" max="516" width="13.75" style="1" customWidth="1"/>
    <col min="517" max="517" width="11.75" style="1" customWidth="1"/>
    <col min="518" max="518" width="19.375" style="1" customWidth="1"/>
    <col min="519" max="519" width="20.625" style="1" customWidth="1"/>
    <col min="520" max="520" width="18.25" style="1" customWidth="1"/>
    <col min="521" max="521" width="17.5" style="1" customWidth="1"/>
    <col min="522" max="768" width="9" style="1"/>
    <col min="769" max="769" width="6.375" style="1" customWidth="1"/>
    <col min="770" max="770" width="21.125" style="1" customWidth="1"/>
    <col min="771" max="771" width="14.375" style="1" customWidth="1"/>
    <col min="772" max="772" width="13.75" style="1" customWidth="1"/>
    <col min="773" max="773" width="11.75" style="1" customWidth="1"/>
    <col min="774" max="774" width="19.375" style="1" customWidth="1"/>
    <col min="775" max="775" width="20.625" style="1" customWidth="1"/>
    <col min="776" max="776" width="18.25" style="1" customWidth="1"/>
    <col min="777" max="777" width="17.5" style="1" customWidth="1"/>
    <col min="778" max="1024" width="9" style="1"/>
    <col min="1025" max="1025" width="6.375" style="1" customWidth="1"/>
    <col min="1026" max="1026" width="21.125" style="1" customWidth="1"/>
    <col min="1027" max="1027" width="14.375" style="1" customWidth="1"/>
    <col min="1028" max="1028" width="13.75" style="1" customWidth="1"/>
    <col min="1029" max="1029" width="11.75" style="1" customWidth="1"/>
    <col min="1030" max="1030" width="19.375" style="1" customWidth="1"/>
    <col min="1031" max="1031" width="20.625" style="1" customWidth="1"/>
    <col min="1032" max="1032" width="18.25" style="1" customWidth="1"/>
    <col min="1033" max="1033" width="17.5" style="1" customWidth="1"/>
    <col min="1034" max="1280" width="9" style="1"/>
    <col min="1281" max="1281" width="6.375" style="1" customWidth="1"/>
    <col min="1282" max="1282" width="21.125" style="1" customWidth="1"/>
    <col min="1283" max="1283" width="14.375" style="1" customWidth="1"/>
    <col min="1284" max="1284" width="13.75" style="1" customWidth="1"/>
    <col min="1285" max="1285" width="11.75" style="1" customWidth="1"/>
    <col min="1286" max="1286" width="19.375" style="1" customWidth="1"/>
    <col min="1287" max="1287" width="20.625" style="1" customWidth="1"/>
    <col min="1288" max="1288" width="18.25" style="1" customWidth="1"/>
    <col min="1289" max="1289" width="17.5" style="1" customWidth="1"/>
    <col min="1290" max="1536" width="9" style="1"/>
    <col min="1537" max="1537" width="6.375" style="1" customWidth="1"/>
    <col min="1538" max="1538" width="21.125" style="1" customWidth="1"/>
    <col min="1539" max="1539" width="14.375" style="1" customWidth="1"/>
    <col min="1540" max="1540" width="13.75" style="1" customWidth="1"/>
    <col min="1541" max="1541" width="11.75" style="1" customWidth="1"/>
    <col min="1542" max="1542" width="19.375" style="1" customWidth="1"/>
    <col min="1543" max="1543" width="20.625" style="1" customWidth="1"/>
    <col min="1544" max="1544" width="18.25" style="1" customWidth="1"/>
    <col min="1545" max="1545" width="17.5" style="1" customWidth="1"/>
    <col min="1546" max="1792" width="9" style="1"/>
    <col min="1793" max="1793" width="6.375" style="1" customWidth="1"/>
    <col min="1794" max="1794" width="21.125" style="1" customWidth="1"/>
    <col min="1795" max="1795" width="14.375" style="1" customWidth="1"/>
    <col min="1796" max="1796" width="13.75" style="1" customWidth="1"/>
    <col min="1797" max="1797" width="11.75" style="1" customWidth="1"/>
    <col min="1798" max="1798" width="19.375" style="1" customWidth="1"/>
    <col min="1799" max="1799" width="20.625" style="1" customWidth="1"/>
    <col min="1800" max="1800" width="18.25" style="1" customWidth="1"/>
    <col min="1801" max="1801" width="17.5" style="1" customWidth="1"/>
    <col min="1802" max="2048" width="9" style="1"/>
    <col min="2049" max="2049" width="6.375" style="1" customWidth="1"/>
    <col min="2050" max="2050" width="21.125" style="1" customWidth="1"/>
    <col min="2051" max="2051" width="14.375" style="1" customWidth="1"/>
    <col min="2052" max="2052" width="13.75" style="1" customWidth="1"/>
    <col min="2053" max="2053" width="11.75" style="1" customWidth="1"/>
    <col min="2054" max="2054" width="19.375" style="1" customWidth="1"/>
    <col min="2055" max="2055" width="20.625" style="1" customWidth="1"/>
    <col min="2056" max="2056" width="18.25" style="1" customWidth="1"/>
    <col min="2057" max="2057" width="17.5" style="1" customWidth="1"/>
    <col min="2058" max="2304" width="9" style="1"/>
    <col min="2305" max="2305" width="6.375" style="1" customWidth="1"/>
    <col min="2306" max="2306" width="21.125" style="1" customWidth="1"/>
    <col min="2307" max="2307" width="14.375" style="1" customWidth="1"/>
    <col min="2308" max="2308" width="13.75" style="1" customWidth="1"/>
    <col min="2309" max="2309" width="11.75" style="1" customWidth="1"/>
    <col min="2310" max="2310" width="19.375" style="1" customWidth="1"/>
    <col min="2311" max="2311" width="20.625" style="1" customWidth="1"/>
    <col min="2312" max="2312" width="18.25" style="1" customWidth="1"/>
    <col min="2313" max="2313" width="17.5" style="1" customWidth="1"/>
    <col min="2314" max="2560" width="9" style="1"/>
    <col min="2561" max="2561" width="6.375" style="1" customWidth="1"/>
    <col min="2562" max="2562" width="21.125" style="1" customWidth="1"/>
    <col min="2563" max="2563" width="14.375" style="1" customWidth="1"/>
    <col min="2564" max="2564" width="13.75" style="1" customWidth="1"/>
    <col min="2565" max="2565" width="11.75" style="1" customWidth="1"/>
    <col min="2566" max="2566" width="19.375" style="1" customWidth="1"/>
    <col min="2567" max="2567" width="20.625" style="1" customWidth="1"/>
    <col min="2568" max="2568" width="18.25" style="1" customWidth="1"/>
    <col min="2569" max="2569" width="17.5" style="1" customWidth="1"/>
    <col min="2570" max="2816" width="9" style="1"/>
    <col min="2817" max="2817" width="6.375" style="1" customWidth="1"/>
    <col min="2818" max="2818" width="21.125" style="1" customWidth="1"/>
    <col min="2819" max="2819" width="14.375" style="1" customWidth="1"/>
    <col min="2820" max="2820" width="13.75" style="1" customWidth="1"/>
    <col min="2821" max="2821" width="11.75" style="1" customWidth="1"/>
    <col min="2822" max="2822" width="19.375" style="1" customWidth="1"/>
    <col min="2823" max="2823" width="20.625" style="1" customWidth="1"/>
    <col min="2824" max="2824" width="18.25" style="1" customWidth="1"/>
    <col min="2825" max="2825" width="17.5" style="1" customWidth="1"/>
    <col min="2826" max="3072" width="9" style="1"/>
    <col min="3073" max="3073" width="6.375" style="1" customWidth="1"/>
    <col min="3074" max="3074" width="21.125" style="1" customWidth="1"/>
    <col min="3075" max="3075" width="14.375" style="1" customWidth="1"/>
    <col min="3076" max="3076" width="13.75" style="1" customWidth="1"/>
    <col min="3077" max="3077" width="11.75" style="1" customWidth="1"/>
    <col min="3078" max="3078" width="19.375" style="1" customWidth="1"/>
    <col min="3079" max="3079" width="20.625" style="1" customWidth="1"/>
    <col min="3080" max="3080" width="18.25" style="1" customWidth="1"/>
    <col min="3081" max="3081" width="17.5" style="1" customWidth="1"/>
    <col min="3082" max="3328" width="9" style="1"/>
    <col min="3329" max="3329" width="6.375" style="1" customWidth="1"/>
    <col min="3330" max="3330" width="21.125" style="1" customWidth="1"/>
    <col min="3331" max="3331" width="14.375" style="1" customWidth="1"/>
    <col min="3332" max="3332" width="13.75" style="1" customWidth="1"/>
    <col min="3333" max="3333" width="11.75" style="1" customWidth="1"/>
    <col min="3334" max="3334" width="19.375" style="1" customWidth="1"/>
    <col min="3335" max="3335" width="20.625" style="1" customWidth="1"/>
    <col min="3336" max="3336" width="18.25" style="1" customWidth="1"/>
    <col min="3337" max="3337" width="17.5" style="1" customWidth="1"/>
    <col min="3338" max="3584" width="9" style="1"/>
    <col min="3585" max="3585" width="6.375" style="1" customWidth="1"/>
    <col min="3586" max="3586" width="21.125" style="1" customWidth="1"/>
    <col min="3587" max="3587" width="14.375" style="1" customWidth="1"/>
    <col min="3588" max="3588" width="13.75" style="1" customWidth="1"/>
    <col min="3589" max="3589" width="11.75" style="1" customWidth="1"/>
    <col min="3590" max="3590" width="19.375" style="1" customWidth="1"/>
    <col min="3591" max="3591" width="20.625" style="1" customWidth="1"/>
    <col min="3592" max="3592" width="18.25" style="1" customWidth="1"/>
    <col min="3593" max="3593" width="17.5" style="1" customWidth="1"/>
    <col min="3594" max="3840" width="9" style="1"/>
    <col min="3841" max="3841" width="6.375" style="1" customWidth="1"/>
    <col min="3842" max="3842" width="21.125" style="1" customWidth="1"/>
    <col min="3843" max="3843" width="14.375" style="1" customWidth="1"/>
    <col min="3844" max="3844" width="13.75" style="1" customWidth="1"/>
    <col min="3845" max="3845" width="11.75" style="1" customWidth="1"/>
    <col min="3846" max="3846" width="19.375" style="1" customWidth="1"/>
    <col min="3847" max="3847" width="20.625" style="1" customWidth="1"/>
    <col min="3848" max="3848" width="18.25" style="1" customWidth="1"/>
    <col min="3849" max="3849" width="17.5" style="1" customWidth="1"/>
    <col min="3850" max="4096" width="9" style="1"/>
    <col min="4097" max="4097" width="6.375" style="1" customWidth="1"/>
    <col min="4098" max="4098" width="21.125" style="1" customWidth="1"/>
    <col min="4099" max="4099" width="14.375" style="1" customWidth="1"/>
    <col min="4100" max="4100" width="13.75" style="1" customWidth="1"/>
    <col min="4101" max="4101" width="11.75" style="1" customWidth="1"/>
    <col min="4102" max="4102" width="19.375" style="1" customWidth="1"/>
    <col min="4103" max="4103" width="20.625" style="1" customWidth="1"/>
    <col min="4104" max="4104" width="18.25" style="1" customWidth="1"/>
    <col min="4105" max="4105" width="17.5" style="1" customWidth="1"/>
    <col min="4106" max="4352" width="9" style="1"/>
    <col min="4353" max="4353" width="6.375" style="1" customWidth="1"/>
    <col min="4354" max="4354" width="21.125" style="1" customWidth="1"/>
    <col min="4355" max="4355" width="14.375" style="1" customWidth="1"/>
    <col min="4356" max="4356" width="13.75" style="1" customWidth="1"/>
    <col min="4357" max="4357" width="11.75" style="1" customWidth="1"/>
    <col min="4358" max="4358" width="19.375" style="1" customWidth="1"/>
    <col min="4359" max="4359" width="20.625" style="1" customWidth="1"/>
    <col min="4360" max="4360" width="18.25" style="1" customWidth="1"/>
    <col min="4361" max="4361" width="17.5" style="1" customWidth="1"/>
    <col min="4362" max="4608" width="9" style="1"/>
    <col min="4609" max="4609" width="6.375" style="1" customWidth="1"/>
    <col min="4610" max="4610" width="21.125" style="1" customWidth="1"/>
    <col min="4611" max="4611" width="14.375" style="1" customWidth="1"/>
    <col min="4612" max="4612" width="13.75" style="1" customWidth="1"/>
    <col min="4613" max="4613" width="11.75" style="1" customWidth="1"/>
    <col min="4614" max="4614" width="19.375" style="1" customWidth="1"/>
    <col min="4615" max="4615" width="20.625" style="1" customWidth="1"/>
    <col min="4616" max="4616" width="18.25" style="1" customWidth="1"/>
    <col min="4617" max="4617" width="17.5" style="1" customWidth="1"/>
    <col min="4618" max="4864" width="9" style="1"/>
    <col min="4865" max="4865" width="6.375" style="1" customWidth="1"/>
    <col min="4866" max="4866" width="21.125" style="1" customWidth="1"/>
    <col min="4867" max="4867" width="14.375" style="1" customWidth="1"/>
    <col min="4868" max="4868" width="13.75" style="1" customWidth="1"/>
    <col min="4869" max="4869" width="11.75" style="1" customWidth="1"/>
    <col min="4870" max="4870" width="19.375" style="1" customWidth="1"/>
    <col min="4871" max="4871" width="20.625" style="1" customWidth="1"/>
    <col min="4872" max="4872" width="18.25" style="1" customWidth="1"/>
    <col min="4873" max="4873" width="17.5" style="1" customWidth="1"/>
    <col min="4874" max="5120" width="9" style="1"/>
    <col min="5121" max="5121" width="6.375" style="1" customWidth="1"/>
    <col min="5122" max="5122" width="21.125" style="1" customWidth="1"/>
    <col min="5123" max="5123" width="14.375" style="1" customWidth="1"/>
    <col min="5124" max="5124" width="13.75" style="1" customWidth="1"/>
    <col min="5125" max="5125" width="11.75" style="1" customWidth="1"/>
    <col min="5126" max="5126" width="19.375" style="1" customWidth="1"/>
    <col min="5127" max="5127" width="20.625" style="1" customWidth="1"/>
    <col min="5128" max="5128" width="18.25" style="1" customWidth="1"/>
    <col min="5129" max="5129" width="17.5" style="1" customWidth="1"/>
    <col min="5130" max="5376" width="9" style="1"/>
    <col min="5377" max="5377" width="6.375" style="1" customWidth="1"/>
    <col min="5378" max="5378" width="21.125" style="1" customWidth="1"/>
    <col min="5379" max="5379" width="14.375" style="1" customWidth="1"/>
    <col min="5380" max="5380" width="13.75" style="1" customWidth="1"/>
    <col min="5381" max="5381" width="11.75" style="1" customWidth="1"/>
    <col min="5382" max="5382" width="19.375" style="1" customWidth="1"/>
    <col min="5383" max="5383" width="20.625" style="1" customWidth="1"/>
    <col min="5384" max="5384" width="18.25" style="1" customWidth="1"/>
    <col min="5385" max="5385" width="17.5" style="1" customWidth="1"/>
    <col min="5386" max="5632" width="9" style="1"/>
    <col min="5633" max="5633" width="6.375" style="1" customWidth="1"/>
    <col min="5634" max="5634" width="21.125" style="1" customWidth="1"/>
    <col min="5635" max="5635" width="14.375" style="1" customWidth="1"/>
    <col min="5636" max="5636" width="13.75" style="1" customWidth="1"/>
    <col min="5637" max="5637" width="11.75" style="1" customWidth="1"/>
    <col min="5638" max="5638" width="19.375" style="1" customWidth="1"/>
    <col min="5639" max="5639" width="20.625" style="1" customWidth="1"/>
    <col min="5640" max="5640" width="18.25" style="1" customWidth="1"/>
    <col min="5641" max="5641" width="17.5" style="1" customWidth="1"/>
    <col min="5642" max="5888" width="9" style="1"/>
    <col min="5889" max="5889" width="6.375" style="1" customWidth="1"/>
    <col min="5890" max="5890" width="21.125" style="1" customWidth="1"/>
    <col min="5891" max="5891" width="14.375" style="1" customWidth="1"/>
    <col min="5892" max="5892" width="13.75" style="1" customWidth="1"/>
    <col min="5893" max="5893" width="11.75" style="1" customWidth="1"/>
    <col min="5894" max="5894" width="19.375" style="1" customWidth="1"/>
    <col min="5895" max="5895" width="20.625" style="1" customWidth="1"/>
    <col min="5896" max="5896" width="18.25" style="1" customWidth="1"/>
    <col min="5897" max="5897" width="17.5" style="1" customWidth="1"/>
    <col min="5898" max="6144" width="9" style="1"/>
    <col min="6145" max="6145" width="6.375" style="1" customWidth="1"/>
    <col min="6146" max="6146" width="21.125" style="1" customWidth="1"/>
    <col min="6147" max="6147" width="14.375" style="1" customWidth="1"/>
    <col min="6148" max="6148" width="13.75" style="1" customWidth="1"/>
    <col min="6149" max="6149" width="11.75" style="1" customWidth="1"/>
    <col min="6150" max="6150" width="19.375" style="1" customWidth="1"/>
    <col min="6151" max="6151" width="20.625" style="1" customWidth="1"/>
    <col min="6152" max="6152" width="18.25" style="1" customWidth="1"/>
    <col min="6153" max="6153" width="17.5" style="1" customWidth="1"/>
    <col min="6154" max="6400" width="9" style="1"/>
    <col min="6401" max="6401" width="6.375" style="1" customWidth="1"/>
    <col min="6402" max="6402" width="21.125" style="1" customWidth="1"/>
    <col min="6403" max="6403" width="14.375" style="1" customWidth="1"/>
    <col min="6404" max="6404" width="13.75" style="1" customWidth="1"/>
    <col min="6405" max="6405" width="11.75" style="1" customWidth="1"/>
    <col min="6406" max="6406" width="19.375" style="1" customWidth="1"/>
    <col min="6407" max="6407" width="20.625" style="1" customWidth="1"/>
    <col min="6408" max="6408" width="18.25" style="1" customWidth="1"/>
    <col min="6409" max="6409" width="17.5" style="1" customWidth="1"/>
    <col min="6410" max="6656" width="9" style="1"/>
    <col min="6657" max="6657" width="6.375" style="1" customWidth="1"/>
    <col min="6658" max="6658" width="21.125" style="1" customWidth="1"/>
    <col min="6659" max="6659" width="14.375" style="1" customWidth="1"/>
    <col min="6660" max="6660" width="13.75" style="1" customWidth="1"/>
    <col min="6661" max="6661" width="11.75" style="1" customWidth="1"/>
    <col min="6662" max="6662" width="19.375" style="1" customWidth="1"/>
    <col min="6663" max="6663" width="20.625" style="1" customWidth="1"/>
    <col min="6664" max="6664" width="18.25" style="1" customWidth="1"/>
    <col min="6665" max="6665" width="17.5" style="1" customWidth="1"/>
    <col min="6666" max="6912" width="9" style="1"/>
    <col min="6913" max="6913" width="6.375" style="1" customWidth="1"/>
    <col min="6914" max="6914" width="21.125" style="1" customWidth="1"/>
    <col min="6915" max="6915" width="14.375" style="1" customWidth="1"/>
    <col min="6916" max="6916" width="13.75" style="1" customWidth="1"/>
    <col min="6917" max="6917" width="11.75" style="1" customWidth="1"/>
    <col min="6918" max="6918" width="19.375" style="1" customWidth="1"/>
    <col min="6919" max="6919" width="20.625" style="1" customWidth="1"/>
    <col min="6920" max="6920" width="18.25" style="1" customWidth="1"/>
    <col min="6921" max="6921" width="17.5" style="1" customWidth="1"/>
    <col min="6922" max="7168" width="9" style="1"/>
    <col min="7169" max="7169" width="6.375" style="1" customWidth="1"/>
    <col min="7170" max="7170" width="21.125" style="1" customWidth="1"/>
    <col min="7171" max="7171" width="14.375" style="1" customWidth="1"/>
    <col min="7172" max="7172" width="13.75" style="1" customWidth="1"/>
    <col min="7173" max="7173" width="11.75" style="1" customWidth="1"/>
    <col min="7174" max="7174" width="19.375" style="1" customWidth="1"/>
    <col min="7175" max="7175" width="20.625" style="1" customWidth="1"/>
    <col min="7176" max="7176" width="18.25" style="1" customWidth="1"/>
    <col min="7177" max="7177" width="17.5" style="1" customWidth="1"/>
    <col min="7178" max="7424" width="9" style="1"/>
    <col min="7425" max="7425" width="6.375" style="1" customWidth="1"/>
    <col min="7426" max="7426" width="21.125" style="1" customWidth="1"/>
    <col min="7427" max="7427" width="14.375" style="1" customWidth="1"/>
    <col min="7428" max="7428" width="13.75" style="1" customWidth="1"/>
    <col min="7429" max="7429" width="11.75" style="1" customWidth="1"/>
    <col min="7430" max="7430" width="19.375" style="1" customWidth="1"/>
    <col min="7431" max="7431" width="20.625" style="1" customWidth="1"/>
    <col min="7432" max="7432" width="18.25" style="1" customWidth="1"/>
    <col min="7433" max="7433" width="17.5" style="1" customWidth="1"/>
    <col min="7434" max="7680" width="9" style="1"/>
    <col min="7681" max="7681" width="6.375" style="1" customWidth="1"/>
    <col min="7682" max="7682" width="21.125" style="1" customWidth="1"/>
    <col min="7683" max="7683" width="14.375" style="1" customWidth="1"/>
    <col min="7684" max="7684" width="13.75" style="1" customWidth="1"/>
    <col min="7685" max="7685" width="11.75" style="1" customWidth="1"/>
    <col min="7686" max="7686" width="19.375" style="1" customWidth="1"/>
    <col min="7687" max="7687" width="20.625" style="1" customWidth="1"/>
    <col min="7688" max="7688" width="18.25" style="1" customWidth="1"/>
    <col min="7689" max="7689" width="17.5" style="1" customWidth="1"/>
    <col min="7690" max="7936" width="9" style="1"/>
    <col min="7937" max="7937" width="6.375" style="1" customWidth="1"/>
    <col min="7938" max="7938" width="21.125" style="1" customWidth="1"/>
    <col min="7939" max="7939" width="14.375" style="1" customWidth="1"/>
    <col min="7940" max="7940" width="13.75" style="1" customWidth="1"/>
    <col min="7941" max="7941" width="11.75" style="1" customWidth="1"/>
    <col min="7942" max="7942" width="19.375" style="1" customWidth="1"/>
    <col min="7943" max="7943" width="20.625" style="1" customWidth="1"/>
    <col min="7944" max="7944" width="18.25" style="1" customWidth="1"/>
    <col min="7945" max="7945" width="17.5" style="1" customWidth="1"/>
    <col min="7946" max="8192" width="9" style="1"/>
    <col min="8193" max="8193" width="6.375" style="1" customWidth="1"/>
    <col min="8194" max="8194" width="21.125" style="1" customWidth="1"/>
    <col min="8195" max="8195" width="14.375" style="1" customWidth="1"/>
    <col min="8196" max="8196" width="13.75" style="1" customWidth="1"/>
    <col min="8197" max="8197" width="11.75" style="1" customWidth="1"/>
    <col min="8198" max="8198" width="19.375" style="1" customWidth="1"/>
    <col min="8199" max="8199" width="20.625" style="1" customWidth="1"/>
    <col min="8200" max="8200" width="18.25" style="1" customWidth="1"/>
    <col min="8201" max="8201" width="17.5" style="1" customWidth="1"/>
    <col min="8202" max="8448" width="9" style="1"/>
    <col min="8449" max="8449" width="6.375" style="1" customWidth="1"/>
    <col min="8450" max="8450" width="21.125" style="1" customWidth="1"/>
    <col min="8451" max="8451" width="14.375" style="1" customWidth="1"/>
    <col min="8452" max="8452" width="13.75" style="1" customWidth="1"/>
    <col min="8453" max="8453" width="11.75" style="1" customWidth="1"/>
    <col min="8454" max="8454" width="19.375" style="1" customWidth="1"/>
    <col min="8455" max="8455" width="20.625" style="1" customWidth="1"/>
    <col min="8456" max="8456" width="18.25" style="1" customWidth="1"/>
    <col min="8457" max="8457" width="17.5" style="1" customWidth="1"/>
    <col min="8458" max="8704" width="9" style="1"/>
    <col min="8705" max="8705" width="6.375" style="1" customWidth="1"/>
    <col min="8706" max="8706" width="21.125" style="1" customWidth="1"/>
    <col min="8707" max="8707" width="14.375" style="1" customWidth="1"/>
    <col min="8708" max="8708" width="13.75" style="1" customWidth="1"/>
    <col min="8709" max="8709" width="11.75" style="1" customWidth="1"/>
    <col min="8710" max="8710" width="19.375" style="1" customWidth="1"/>
    <col min="8711" max="8711" width="20.625" style="1" customWidth="1"/>
    <col min="8712" max="8712" width="18.25" style="1" customWidth="1"/>
    <col min="8713" max="8713" width="17.5" style="1" customWidth="1"/>
    <col min="8714" max="8960" width="9" style="1"/>
    <col min="8961" max="8961" width="6.375" style="1" customWidth="1"/>
    <col min="8962" max="8962" width="21.125" style="1" customWidth="1"/>
    <col min="8963" max="8963" width="14.375" style="1" customWidth="1"/>
    <col min="8964" max="8964" width="13.75" style="1" customWidth="1"/>
    <col min="8965" max="8965" width="11.75" style="1" customWidth="1"/>
    <col min="8966" max="8966" width="19.375" style="1" customWidth="1"/>
    <col min="8967" max="8967" width="20.625" style="1" customWidth="1"/>
    <col min="8968" max="8968" width="18.25" style="1" customWidth="1"/>
    <col min="8969" max="8969" width="17.5" style="1" customWidth="1"/>
    <col min="8970" max="9216" width="9" style="1"/>
    <col min="9217" max="9217" width="6.375" style="1" customWidth="1"/>
    <col min="9218" max="9218" width="21.125" style="1" customWidth="1"/>
    <col min="9219" max="9219" width="14.375" style="1" customWidth="1"/>
    <col min="9220" max="9220" width="13.75" style="1" customWidth="1"/>
    <col min="9221" max="9221" width="11.75" style="1" customWidth="1"/>
    <col min="9222" max="9222" width="19.375" style="1" customWidth="1"/>
    <col min="9223" max="9223" width="20.625" style="1" customWidth="1"/>
    <col min="9224" max="9224" width="18.25" style="1" customWidth="1"/>
    <col min="9225" max="9225" width="17.5" style="1" customWidth="1"/>
    <col min="9226" max="9472" width="9" style="1"/>
    <col min="9473" max="9473" width="6.375" style="1" customWidth="1"/>
    <col min="9474" max="9474" width="21.125" style="1" customWidth="1"/>
    <col min="9475" max="9475" width="14.375" style="1" customWidth="1"/>
    <col min="9476" max="9476" width="13.75" style="1" customWidth="1"/>
    <col min="9477" max="9477" width="11.75" style="1" customWidth="1"/>
    <col min="9478" max="9478" width="19.375" style="1" customWidth="1"/>
    <col min="9479" max="9479" width="20.625" style="1" customWidth="1"/>
    <col min="9480" max="9480" width="18.25" style="1" customWidth="1"/>
    <col min="9481" max="9481" width="17.5" style="1" customWidth="1"/>
    <col min="9482" max="9728" width="9" style="1"/>
    <col min="9729" max="9729" width="6.375" style="1" customWidth="1"/>
    <col min="9730" max="9730" width="21.125" style="1" customWidth="1"/>
    <col min="9731" max="9731" width="14.375" style="1" customWidth="1"/>
    <col min="9732" max="9732" width="13.75" style="1" customWidth="1"/>
    <col min="9733" max="9733" width="11.75" style="1" customWidth="1"/>
    <col min="9734" max="9734" width="19.375" style="1" customWidth="1"/>
    <col min="9735" max="9735" width="20.625" style="1" customWidth="1"/>
    <col min="9736" max="9736" width="18.25" style="1" customWidth="1"/>
    <col min="9737" max="9737" width="17.5" style="1" customWidth="1"/>
    <col min="9738" max="9984" width="9" style="1"/>
    <col min="9985" max="9985" width="6.375" style="1" customWidth="1"/>
    <col min="9986" max="9986" width="21.125" style="1" customWidth="1"/>
    <col min="9987" max="9987" width="14.375" style="1" customWidth="1"/>
    <col min="9988" max="9988" width="13.75" style="1" customWidth="1"/>
    <col min="9989" max="9989" width="11.75" style="1" customWidth="1"/>
    <col min="9990" max="9990" width="19.375" style="1" customWidth="1"/>
    <col min="9991" max="9991" width="20.625" style="1" customWidth="1"/>
    <col min="9992" max="9992" width="18.25" style="1" customWidth="1"/>
    <col min="9993" max="9993" width="17.5" style="1" customWidth="1"/>
    <col min="9994" max="10240" width="9" style="1"/>
    <col min="10241" max="10241" width="6.375" style="1" customWidth="1"/>
    <col min="10242" max="10242" width="21.125" style="1" customWidth="1"/>
    <col min="10243" max="10243" width="14.375" style="1" customWidth="1"/>
    <col min="10244" max="10244" width="13.75" style="1" customWidth="1"/>
    <col min="10245" max="10245" width="11.75" style="1" customWidth="1"/>
    <col min="10246" max="10246" width="19.375" style="1" customWidth="1"/>
    <col min="10247" max="10247" width="20.625" style="1" customWidth="1"/>
    <col min="10248" max="10248" width="18.25" style="1" customWidth="1"/>
    <col min="10249" max="10249" width="17.5" style="1" customWidth="1"/>
    <col min="10250" max="10496" width="9" style="1"/>
    <col min="10497" max="10497" width="6.375" style="1" customWidth="1"/>
    <col min="10498" max="10498" width="21.125" style="1" customWidth="1"/>
    <col min="10499" max="10499" width="14.375" style="1" customWidth="1"/>
    <col min="10500" max="10500" width="13.75" style="1" customWidth="1"/>
    <col min="10501" max="10501" width="11.75" style="1" customWidth="1"/>
    <col min="10502" max="10502" width="19.375" style="1" customWidth="1"/>
    <col min="10503" max="10503" width="20.625" style="1" customWidth="1"/>
    <col min="10504" max="10504" width="18.25" style="1" customWidth="1"/>
    <col min="10505" max="10505" width="17.5" style="1" customWidth="1"/>
    <col min="10506" max="10752" width="9" style="1"/>
    <col min="10753" max="10753" width="6.375" style="1" customWidth="1"/>
    <col min="10754" max="10754" width="21.125" style="1" customWidth="1"/>
    <col min="10755" max="10755" width="14.375" style="1" customWidth="1"/>
    <col min="10756" max="10756" width="13.75" style="1" customWidth="1"/>
    <col min="10757" max="10757" width="11.75" style="1" customWidth="1"/>
    <col min="10758" max="10758" width="19.375" style="1" customWidth="1"/>
    <col min="10759" max="10759" width="20.625" style="1" customWidth="1"/>
    <col min="10760" max="10760" width="18.25" style="1" customWidth="1"/>
    <col min="10761" max="10761" width="17.5" style="1" customWidth="1"/>
    <col min="10762" max="11008" width="9" style="1"/>
    <col min="11009" max="11009" width="6.375" style="1" customWidth="1"/>
    <col min="11010" max="11010" width="21.125" style="1" customWidth="1"/>
    <col min="11011" max="11011" width="14.375" style="1" customWidth="1"/>
    <col min="11012" max="11012" width="13.75" style="1" customWidth="1"/>
    <col min="11013" max="11013" width="11.75" style="1" customWidth="1"/>
    <col min="11014" max="11014" width="19.375" style="1" customWidth="1"/>
    <col min="11015" max="11015" width="20.625" style="1" customWidth="1"/>
    <col min="11016" max="11016" width="18.25" style="1" customWidth="1"/>
    <col min="11017" max="11017" width="17.5" style="1" customWidth="1"/>
    <col min="11018" max="11264" width="9" style="1"/>
    <col min="11265" max="11265" width="6.375" style="1" customWidth="1"/>
    <col min="11266" max="11266" width="21.125" style="1" customWidth="1"/>
    <col min="11267" max="11267" width="14.375" style="1" customWidth="1"/>
    <col min="11268" max="11268" width="13.75" style="1" customWidth="1"/>
    <col min="11269" max="11269" width="11.75" style="1" customWidth="1"/>
    <col min="11270" max="11270" width="19.375" style="1" customWidth="1"/>
    <col min="11271" max="11271" width="20.625" style="1" customWidth="1"/>
    <col min="11272" max="11272" width="18.25" style="1" customWidth="1"/>
    <col min="11273" max="11273" width="17.5" style="1" customWidth="1"/>
    <col min="11274" max="11520" width="9" style="1"/>
    <col min="11521" max="11521" width="6.375" style="1" customWidth="1"/>
    <col min="11522" max="11522" width="21.125" style="1" customWidth="1"/>
    <col min="11523" max="11523" width="14.375" style="1" customWidth="1"/>
    <col min="11524" max="11524" width="13.75" style="1" customWidth="1"/>
    <col min="11525" max="11525" width="11.75" style="1" customWidth="1"/>
    <col min="11526" max="11526" width="19.375" style="1" customWidth="1"/>
    <col min="11527" max="11527" width="20.625" style="1" customWidth="1"/>
    <col min="11528" max="11528" width="18.25" style="1" customWidth="1"/>
    <col min="11529" max="11529" width="17.5" style="1" customWidth="1"/>
    <col min="11530" max="11776" width="9" style="1"/>
    <col min="11777" max="11777" width="6.375" style="1" customWidth="1"/>
    <col min="11778" max="11778" width="21.125" style="1" customWidth="1"/>
    <col min="11779" max="11779" width="14.375" style="1" customWidth="1"/>
    <col min="11780" max="11780" width="13.75" style="1" customWidth="1"/>
    <col min="11781" max="11781" width="11.75" style="1" customWidth="1"/>
    <col min="11782" max="11782" width="19.375" style="1" customWidth="1"/>
    <col min="11783" max="11783" width="20.625" style="1" customWidth="1"/>
    <col min="11784" max="11784" width="18.25" style="1" customWidth="1"/>
    <col min="11785" max="11785" width="17.5" style="1" customWidth="1"/>
    <col min="11786" max="12032" width="9" style="1"/>
    <col min="12033" max="12033" width="6.375" style="1" customWidth="1"/>
    <col min="12034" max="12034" width="21.125" style="1" customWidth="1"/>
    <col min="12035" max="12035" width="14.375" style="1" customWidth="1"/>
    <col min="12036" max="12036" width="13.75" style="1" customWidth="1"/>
    <col min="12037" max="12037" width="11.75" style="1" customWidth="1"/>
    <col min="12038" max="12038" width="19.375" style="1" customWidth="1"/>
    <col min="12039" max="12039" width="20.625" style="1" customWidth="1"/>
    <col min="12040" max="12040" width="18.25" style="1" customWidth="1"/>
    <col min="12041" max="12041" width="17.5" style="1" customWidth="1"/>
    <col min="12042" max="12288" width="9" style="1"/>
    <col min="12289" max="12289" width="6.375" style="1" customWidth="1"/>
    <col min="12290" max="12290" width="21.125" style="1" customWidth="1"/>
    <col min="12291" max="12291" width="14.375" style="1" customWidth="1"/>
    <col min="12292" max="12292" width="13.75" style="1" customWidth="1"/>
    <col min="12293" max="12293" width="11.75" style="1" customWidth="1"/>
    <col min="12294" max="12294" width="19.375" style="1" customWidth="1"/>
    <col min="12295" max="12295" width="20.625" style="1" customWidth="1"/>
    <col min="12296" max="12296" width="18.25" style="1" customWidth="1"/>
    <col min="12297" max="12297" width="17.5" style="1" customWidth="1"/>
    <col min="12298" max="12544" width="9" style="1"/>
    <col min="12545" max="12545" width="6.375" style="1" customWidth="1"/>
    <col min="12546" max="12546" width="21.125" style="1" customWidth="1"/>
    <col min="12547" max="12547" width="14.375" style="1" customWidth="1"/>
    <col min="12548" max="12548" width="13.75" style="1" customWidth="1"/>
    <col min="12549" max="12549" width="11.75" style="1" customWidth="1"/>
    <col min="12550" max="12550" width="19.375" style="1" customWidth="1"/>
    <col min="12551" max="12551" width="20.625" style="1" customWidth="1"/>
    <col min="12552" max="12552" width="18.25" style="1" customWidth="1"/>
    <col min="12553" max="12553" width="17.5" style="1" customWidth="1"/>
    <col min="12554" max="12800" width="9" style="1"/>
    <col min="12801" max="12801" width="6.375" style="1" customWidth="1"/>
    <col min="12802" max="12802" width="21.125" style="1" customWidth="1"/>
    <col min="12803" max="12803" width="14.375" style="1" customWidth="1"/>
    <col min="12804" max="12804" width="13.75" style="1" customWidth="1"/>
    <col min="12805" max="12805" width="11.75" style="1" customWidth="1"/>
    <col min="12806" max="12806" width="19.375" style="1" customWidth="1"/>
    <col min="12807" max="12807" width="20.625" style="1" customWidth="1"/>
    <col min="12808" max="12808" width="18.25" style="1" customWidth="1"/>
    <col min="12809" max="12809" width="17.5" style="1" customWidth="1"/>
    <col min="12810" max="13056" width="9" style="1"/>
    <col min="13057" max="13057" width="6.375" style="1" customWidth="1"/>
    <col min="13058" max="13058" width="21.125" style="1" customWidth="1"/>
    <col min="13059" max="13059" width="14.375" style="1" customWidth="1"/>
    <col min="13060" max="13060" width="13.75" style="1" customWidth="1"/>
    <col min="13061" max="13061" width="11.75" style="1" customWidth="1"/>
    <col min="13062" max="13062" width="19.375" style="1" customWidth="1"/>
    <col min="13063" max="13063" width="20.625" style="1" customWidth="1"/>
    <col min="13064" max="13064" width="18.25" style="1" customWidth="1"/>
    <col min="13065" max="13065" width="17.5" style="1" customWidth="1"/>
    <col min="13066" max="13312" width="9" style="1"/>
    <col min="13313" max="13313" width="6.375" style="1" customWidth="1"/>
    <col min="13314" max="13314" width="21.125" style="1" customWidth="1"/>
    <col min="13315" max="13315" width="14.375" style="1" customWidth="1"/>
    <col min="13316" max="13316" width="13.75" style="1" customWidth="1"/>
    <col min="13317" max="13317" width="11.75" style="1" customWidth="1"/>
    <col min="13318" max="13318" width="19.375" style="1" customWidth="1"/>
    <col min="13319" max="13319" width="20.625" style="1" customWidth="1"/>
    <col min="13320" max="13320" width="18.25" style="1" customWidth="1"/>
    <col min="13321" max="13321" width="17.5" style="1" customWidth="1"/>
    <col min="13322" max="13568" width="9" style="1"/>
    <col min="13569" max="13569" width="6.375" style="1" customWidth="1"/>
    <col min="13570" max="13570" width="21.125" style="1" customWidth="1"/>
    <col min="13571" max="13571" width="14.375" style="1" customWidth="1"/>
    <col min="13572" max="13572" width="13.75" style="1" customWidth="1"/>
    <col min="13573" max="13573" width="11.75" style="1" customWidth="1"/>
    <col min="13574" max="13574" width="19.375" style="1" customWidth="1"/>
    <col min="13575" max="13575" width="20.625" style="1" customWidth="1"/>
    <col min="13576" max="13576" width="18.25" style="1" customWidth="1"/>
    <col min="13577" max="13577" width="17.5" style="1" customWidth="1"/>
    <col min="13578" max="13824" width="9" style="1"/>
    <col min="13825" max="13825" width="6.375" style="1" customWidth="1"/>
    <col min="13826" max="13826" width="21.125" style="1" customWidth="1"/>
    <col min="13827" max="13827" width="14.375" style="1" customWidth="1"/>
    <col min="13828" max="13828" width="13.75" style="1" customWidth="1"/>
    <col min="13829" max="13829" width="11.75" style="1" customWidth="1"/>
    <col min="13830" max="13830" width="19.375" style="1" customWidth="1"/>
    <col min="13831" max="13831" width="20.625" style="1" customWidth="1"/>
    <col min="13832" max="13832" width="18.25" style="1" customWidth="1"/>
    <col min="13833" max="13833" width="17.5" style="1" customWidth="1"/>
    <col min="13834" max="14080" width="9" style="1"/>
    <col min="14081" max="14081" width="6.375" style="1" customWidth="1"/>
    <col min="14082" max="14082" width="21.125" style="1" customWidth="1"/>
    <col min="14083" max="14083" width="14.375" style="1" customWidth="1"/>
    <col min="14084" max="14084" width="13.75" style="1" customWidth="1"/>
    <col min="14085" max="14085" width="11.75" style="1" customWidth="1"/>
    <col min="14086" max="14086" width="19.375" style="1" customWidth="1"/>
    <col min="14087" max="14087" width="20.625" style="1" customWidth="1"/>
    <col min="14088" max="14088" width="18.25" style="1" customWidth="1"/>
    <col min="14089" max="14089" width="17.5" style="1" customWidth="1"/>
    <col min="14090" max="14336" width="9" style="1"/>
    <col min="14337" max="14337" width="6.375" style="1" customWidth="1"/>
    <col min="14338" max="14338" width="21.125" style="1" customWidth="1"/>
    <col min="14339" max="14339" width="14.375" style="1" customWidth="1"/>
    <col min="14340" max="14340" width="13.75" style="1" customWidth="1"/>
    <col min="14341" max="14341" width="11.75" style="1" customWidth="1"/>
    <col min="14342" max="14342" width="19.375" style="1" customWidth="1"/>
    <col min="14343" max="14343" width="20.625" style="1" customWidth="1"/>
    <col min="14344" max="14344" width="18.25" style="1" customWidth="1"/>
    <col min="14345" max="14345" width="17.5" style="1" customWidth="1"/>
    <col min="14346" max="14592" width="9" style="1"/>
    <col min="14593" max="14593" width="6.375" style="1" customWidth="1"/>
    <col min="14594" max="14594" width="21.125" style="1" customWidth="1"/>
    <col min="14595" max="14595" width="14.375" style="1" customWidth="1"/>
    <col min="14596" max="14596" width="13.75" style="1" customWidth="1"/>
    <col min="14597" max="14597" width="11.75" style="1" customWidth="1"/>
    <col min="14598" max="14598" width="19.375" style="1" customWidth="1"/>
    <col min="14599" max="14599" width="20.625" style="1" customWidth="1"/>
    <col min="14600" max="14600" width="18.25" style="1" customWidth="1"/>
    <col min="14601" max="14601" width="17.5" style="1" customWidth="1"/>
    <col min="14602" max="14848" width="9" style="1"/>
    <col min="14849" max="14849" width="6.375" style="1" customWidth="1"/>
    <col min="14850" max="14850" width="21.125" style="1" customWidth="1"/>
    <col min="14851" max="14851" width="14.375" style="1" customWidth="1"/>
    <col min="14852" max="14852" width="13.75" style="1" customWidth="1"/>
    <col min="14853" max="14853" width="11.75" style="1" customWidth="1"/>
    <col min="14854" max="14854" width="19.375" style="1" customWidth="1"/>
    <col min="14855" max="14855" width="20.625" style="1" customWidth="1"/>
    <col min="14856" max="14856" width="18.25" style="1" customWidth="1"/>
    <col min="14857" max="14857" width="17.5" style="1" customWidth="1"/>
    <col min="14858" max="15104" width="9" style="1"/>
    <col min="15105" max="15105" width="6.375" style="1" customWidth="1"/>
    <col min="15106" max="15106" width="21.125" style="1" customWidth="1"/>
    <col min="15107" max="15107" width="14.375" style="1" customWidth="1"/>
    <col min="15108" max="15108" width="13.75" style="1" customWidth="1"/>
    <col min="15109" max="15109" width="11.75" style="1" customWidth="1"/>
    <col min="15110" max="15110" width="19.375" style="1" customWidth="1"/>
    <col min="15111" max="15111" width="20.625" style="1" customWidth="1"/>
    <col min="15112" max="15112" width="18.25" style="1" customWidth="1"/>
    <col min="15113" max="15113" width="17.5" style="1" customWidth="1"/>
    <col min="15114" max="15360" width="9" style="1"/>
    <col min="15361" max="15361" width="6.375" style="1" customWidth="1"/>
    <col min="15362" max="15362" width="21.125" style="1" customWidth="1"/>
    <col min="15363" max="15363" width="14.375" style="1" customWidth="1"/>
    <col min="15364" max="15364" width="13.75" style="1" customWidth="1"/>
    <col min="15365" max="15365" width="11.75" style="1" customWidth="1"/>
    <col min="15366" max="15366" width="19.375" style="1" customWidth="1"/>
    <col min="15367" max="15367" width="20.625" style="1" customWidth="1"/>
    <col min="15368" max="15368" width="18.25" style="1" customWidth="1"/>
    <col min="15369" max="15369" width="17.5" style="1" customWidth="1"/>
    <col min="15370" max="15616" width="9" style="1"/>
    <col min="15617" max="15617" width="6.375" style="1" customWidth="1"/>
    <col min="15618" max="15618" width="21.125" style="1" customWidth="1"/>
    <col min="15619" max="15619" width="14.375" style="1" customWidth="1"/>
    <col min="15620" max="15620" width="13.75" style="1" customWidth="1"/>
    <col min="15621" max="15621" width="11.75" style="1" customWidth="1"/>
    <col min="15622" max="15622" width="19.375" style="1" customWidth="1"/>
    <col min="15623" max="15623" width="20.625" style="1" customWidth="1"/>
    <col min="15624" max="15624" width="18.25" style="1" customWidth="1"/>
    <col min="15625" max="15625" width="17.5" style="1" customWidth="1"/>
    <col min="15626" max="15872" width="9" style="1"/>
    <col min="15873" max="15873" width="6.375" style="1" customWidth="1"/>
    <col min="15874" max="15874" width="21.125" style="1" customWidth="1"/>
    <col min="15875" max="15875" width="14.375" style="1" customWidth="1"/>
    <col min="15876" max="15876" width="13.75" style="1" customWidth="1"/>
    <col min="15877" max="15877" width="11.75" style="1" customWidth="1"/>
    <col min="15878" max="15878" width="19.375" style="1" customWidth="1"/>
    <col min="15879" max="15879" width="20.625" style="1" customWidth="1"/>
    <col min="15880" max="15880" width="18.25" style="1" customWidth="1"/>
    <col min="15881" max="15881" width="17.5" style="1" customWidth="1"/>
    <col min="15882" max="16128" width="9" style="1"/>
    <col min="16129" max="16129" width="6.375" style="1" customWidth="1"/>
    <col min="16130" max="16130" width="21.125" style="1" customWidth="1"/>
    <col min="16131" max="16131" width="14.375" style="1" customWidth="1"/>
    <col min="16132" max="16132" width="13.75" style="1" customWidth="1"/>
    <col min="16133" max="16133" width="11.75" style="1" customWidth="1"/>
    <col min="16134" max="16134" width="19.375" style="1" customWidth="1"/>
    <col min="16135" max="16135" width="20.625" style="1" customWidth="1"/>
    <col min="16136" max="16136" width="18.25" style="1" customWidth="1"/>
    <col min="16137" max="16137" width="17.5" style="1" customWidth="1"/>
    <col min="16138" max="16384" width="9" style="1"/>
  </cols>
  <sheetData>
    <row r="1" spans="1:9" ht="23.25" customHeight="1" x14ac:dyDescent="0.5">
      <c r="A1" s="68" t="s">
        <v>19</v>
      </c>
      <c r="B1" s="68"/>
      <c r="C1" s="68"/>
      <c r="D1" s="68"/>
      <c r="E1" s="68"/>
      <c r="F1" s="68"/>
      <c r="G1" s="68"/>
      <c r="H1" s="68"/>
      <c r="I1" s="68"/>
    </row>
    <row r="2" spans="1:9" x14ac:dyDescent="0.5">
      <c r="A2" s="69" t="s">
        <v>513</v>
      </c>
      <c r="B2" s="69"/>
      <c r="C2" s="69"/>
      <c r="D2" s="69"/>
      <c r="E2" s="69"/>
      <c r="F2" s="69"/>
      <c r="G2" s="69"/>
      <c r="H2" s="69"/>
      <c r="I2" s="69"/>
    </row>
    <row r="3" spans="1:9" x14ac:dyDescent="0.5">
      <c r="A3" s="70" t="s">
        <v>20</v>
      </c>
      <c r="B3" s="70"/>
      <c r="C3" s="70"/>
      <c r="D3" s="70"/>
      <c r="E3" s="70"/>
      <c r="F3" s="70"/>
      <c r="G3" s="70"/>
      <c r="H3" s="70"/>
      <c r="I3" s="70"/>
    </row>
    <row r="4" spans="1:9" x14ac:dyDescent="0.5">
      <c r="A4" s="67" t="s">
        <v>514</v>
      </c>
      <c r="B4" s="67"/>
      <c r="C4" s="67"/>
      <c r="D4" s="67"/>
      <c r="E4" s="67"/>
      <c r="F4" s="67"/>
      <c r="G4" s="67"/>
      <c r="H4" s="67"/>
      <c r="I4" s="67"/>
    </row>
    <row r="5" spans="1:9" ht="24" customHeight="1" x14ac:dyDescent="0.5">
      <c r="A5" s="2" t="s">
        <v>21</v>
      </c>
      <c r="B5" s="89" t="s">
        <v>22</v>
      </c>
      <c r="C5" s="2" t="s">
        <v>23</v>
      </c>
      <c r="D5" s="4" t="s">
        <v>5</v>
      </c>
      <c r="E5" s="91" t="s">
        <v>6</v>
      </c>
      <c r="F5" s="5" t="s">
        <v>24</v>
      </c>
      <c r="G5" s="4" t="s">
        <v>25</v>
      </c>
      <c r="H5" s="3" t="s">
        <v>26</v>
      </c>
      <c r="I5" s="6" t="s">
        <v>27</v>
      </c>
    </row>
    <row r="6" spans="1:9" ht="24" customHeight="1" x14ac:dyDescent="0.5">
      <c r="A6" s="7" t="s">
        <v>28</v>
      </c>
      <c r="B6" s="90"/>
      <c r="C6" s="7" t="s">
        <v>29</v>
      </c>
      <c r="D6" s="8" t="s">
        <v>30</v>
      </c>
      <c r="E6" s="92"/>
      <c r="F6" s="9" t="s">
        <v>31</v>
      </c>
      <c r="G6" s="8" t="s">
        <v>32</v>
      </c>
      <c r="H6" s="10" t="s">
        <v>33</v>
      </c>
      <c r="I6" s="11" t="s">
        <v>34</v>
      </c>
    </row>
    <row r="7" spans="1:9" s="15" customFormat="1" ht="24" customHeight="1" x14ac:dyDescent="0.5">
      <c r="A7" s="77">
        <v>1</v>
      </c>
      <c r="B7" s="74" t="s">
        <v>62</v>
      </c>
      <c r="C7" s="79">
        <v>20300</v>
      </c>
      <c r="D7" s="79">
        <v>20300</v>
      </c>
      <c r="E7" s="82" t="s">
        <v>7</v>
      </c>
      <c r="F7" s="12" t="s">
        <v>15</v>
      </c>
      <c r="G7" s="13" t="s">
        <v>15</v>
      </c>
      <c r="H7" s="71" t="s">
        <v>215</v>
      </c>
      <c r="I7" s="14" t="s">
        <v>3</v>
      </c>
    </row>
    <row r="8" spans="1:9" s="15" customFormat="1" x14ac:dyDescent="0.5">
      <c r="A8" s="78"/>
      <c r="B8" s="75"/>
      <c r="C8" s="80"/>
      <c r="D8" s="80"/>
      <c r="E8" s="83"/>
      <c r="F8" s="47" t="s">
        <v>515</v>
      </c>
      <c r="G8" s="48" t="s">
        <v>516</v>
      </c>
      <c r="H8" s="72"/>
      <c r="I8" s="16" t="s">
        <v>517</v>
      </c>
    </row>
    <row r="9" spans="1:9" s="15" customFormat="1" x14ac:dyDescent="0.5">
      <c r="A9" s="88"/>
      <c r="B9" s="76"/>
      <c r="C9" s="81"/>
      <c r="D9" s="81"/>
      <c r="E9" s="84"/>
      <c r="F9" s="49"/>
      <c r="G9" s="50"/>
      <c r="H9" s="73"/>
      <c r="I9" s="51">
        <v>45964</v>
      </c>
    </row>
    <row r="10" spans="1:9" s="15" customFormat="1" x14ac:dyDescent="0.5">
      <c r="A10" s="25"/>
      <c r="B10" s="17" t="s">
        <v>54</v>
      </c>
      <c r="C10" s="27"/>
      <c r="D10" s="27"/>
      <c r="E10" s="29"/>
      <c r="F10" s="52"/>
      <c r="G10" s="53"/>
      <c r="H10" s="31"/>
      <c r="I10" s="54"/>
    </row>
    <row r="11" spans="1:9" s="15" customFormat="1" ht="22.5" customHeight="1" x14ac:dyDescent="0.5">
      <c r="A11" s="77">
        <v>2</v>
      </c>
      <c r="B11" s="74" t="s">
        <v>549</v>
      </c>
      <c r="C11" s="79">
        <v>1200000</v>
      </c>
      <c r="D11" s="79">
        <v>1200000</v>
      </c>
      <c r="E11" s="82" t="s">
        <v>214</v>
      </c>
      <c r="F11" s="12" t="s">
        <v>518</v>
      </c>
      <c r="G11" s="13" t="s">
        <v>518</v>
      </c>
      <c r="H11" s="71" t="s">
        <v>215</v>
      </c>
      <c r="I11" s="14" t="s">
        <v>38</v>
      </c>
    </row>
    <row r="12" spans="1:9" s="15" customFormat="1" x14ac:dyDescent="0.5">
      <c r="A12" s="78"/>
      <c r="B12" s="75"/>
      <c r="C12" s="80"/>
      <c r="D12" s="80"/>
      <c r="E12" s="83"/>
      <c r="F12" s="47" t="s">
        <v>519</v>
      </c>
      <c r="G12" s="48" t="s">
        <v>520</v>
      </c>
      <c r="H12" s="72"/>
      <c r="I12" s="55" t="s">
        <v>521</v>
      </c>
    </row>
    <row r="13" spans="1:9" s="15" customFormat="1" x14ac:dyDescent="0.5">
      <c r="A13" s="88"/>
      <c r="B13" s="76"/>
      <c r="C13" s="81"/>
      <c r="D13" s="81"/>
      <c r="E13" s="84"/>
      <c r="F13" s="49"/>
      <c r="G13" s="50"/>
      <c r="H13" s="73"/>
      <c r="I13" s="51">
        <v>45967</v>
      </c>
    </row>
    <row r="14" spans="1:9" s="15" customFormat="1" x14ac:dyDescent="0.5">
      <c r="A14" s="25"/>
      <c r="B14" s="17" t="s">
        <v>42</v>
      </c>
      <c r="C14" s="27"/>
      <c r="D14" s="27"/>
      <c r="E14" s="29"/>
      <c r="F14" s="52"/>
      <c r="G14" s="53"/>
      <c r="H14" s="31"/>
      <c r="I14" s="54"/>
    </row>
    <row r="15" spans="1:9" s="15" customFormat="1" ht="22.5" customHeight="1" x14ac:dyDescent="0.5">
      <c r="A15" s="77">
        <v>3</v>
      </c>
      <c r="B15" s="85" t="s">
        <v>550</v>
      </c>
      <c r="C15" s="79">
        <v>31710</v>
      </c>
      <c r="D15" s="79">
        <v>31710</v>
      </c>
      <c r="E15" s="82" t="s">
        <v>7</v>
      </c>
      <c r="F15" s="12" t="s">
        <v>11</v>
      </c>
      <c r="G15" s="13" t="s">
        <v>11</v>
      </c>
      <c r="H15" s="71" t="s">
        <v>215</v>
      </c>
      <c r="I15" s="14" t="s">
        <v>0</v>
      </c>
    </row>
    <row r="16" spans="1:9" s="15" customFormat="1" x14ac:dyDescent="0.5">
      <c r="A16" s="78"/>
      <c r="B16" s="86"/>
      <c r="C16" s="80"/>
      <c r="D16" s="80"/>
      <c r="E16" s="83"/>
      <c r="F16" s="47" t="s">
        <v>45</v>
      </c>
      <c r="G16" s="48" t="s">
        <v>46</v>
      </c>
      <c r="H16" s="72"/>
      <c r="I16" s="16" t="s">
        <v>522</v>
      </c>
    </row>
    <row r="17" spans="1:9" s="15" customFormat="1" x14ac:dyDescent="0.5">
      <c r="A17" s="88"/>
      <c r="B17" s="87"/>
      <c r="C17" s="81"/>
      <c r="D17" s="81"/>
      <c r="E17" s="84"/>
      <c r="F17" s="49"/>
      <c r="G17" s="50"/>
      <c r="H17" s="73"/>
      <c r="I17" s="51">
        <v>45971</v>
      </c>
    </row>
    <row r="18" spans="1:9" s="15" customFormat="1" x14ac:dyDescent="0.5">
      <c r="A18" s="25"/>
      <c r="B18" s="17" t="s">
        <v>47</v>
      </c>
      <c r="C18" s="27"/>
      <c r="D18" s="27"/>
      <c r="E18" s="29"/>
      <c r="F18" s="52"/>
      <c r="G18" s="53"/>
      <c r="H18" s="31"/>
      <c r="I18" s="54"/>
    </row>
    <row r="19" spans="1:9" s="15" customFormat="1" ht="22.5" customHeight="1" x14ac:dyDescent="0.5">
      <c r="A19" s="77">
        <v>4</v>
      </c>
      <c r="B19" s="74" t="s">
        <v>551</v>
      </c>
      <c r="C19" s="79">
        <v>9100</v>
      </c>
      <c r="D19" s="79">
        <v>9100</v>
      </c>
      <c r="E19" s="82" t="s">
        <v>7</v>
      </c>
      <c r="F19" s="12" t="s">
        <v>12</v>
      </c>
      <c r="G19" s="13" t="s">
        <v>12</v>
      </c>
      <c r="H19" s="71" t="s">
        <v>215</v>
      </c>
      <c r="I19" s="14" t="s">
        <v>0</v>
      </c>
    </row>
    <row r="20" spans="1:9" s="15" customFormat="1" x14ac:dyDescent="0.5">
      <c r="A20" s="78"/>
      <c r="B20" s="75"/>
      <c r="C20" s="80"/>
      <c r="D20" s="80"/>
      <c r="E20" s="83"/>
      <c r="F20" s="47" t="s">
        <v>48</v>
      </c>
      <c r="G20" s="48" t="s">
        <v>49</v>
      </c>
      <c r="H20" s="72"/>
      <c r="I20" s="55" t="s">
        <v>523</v>
      </c>
    </row>
    <row r="21" spans="1:9" s="15" customFormat="1" x14ac:dyDescent="0.5">
      <c r="A21" s="88"/>
      <c r="B21" s="76"/>
      <c r="C21" s="81"/>
      <c r="D21" s="81"/>
      <c r="E21" s="84"/>
      <c r="F21" s="49"/>
      <c r="G21" s="50"/>
      <c r="H21" s="73"/>
      <c r="I21" s="51">
        <v>45971</v>
      </c>
    </row>
    <row r="22" spans="1:9" s="15" customFormat="1" x14ac:dyDescent="0.5">
      <c r="A22" s="25"/>
      <c r="B22" s="17" t="s">
        <v>47</v>
      </c>
      <c r="C22" s="27"/>
      <c r="D22" s="27"/>
      <c r="E22" s="29"/>
      <c r="F22" s="52"/>
      <c r="G22" s="53"/>
      <c r="H22" s="31"/>
      <c r="I22" s="54"/>
    </row>
    <row r="23" spans="1:9" s="15" customFormat="1" ht="22.5" customHeight="1" x14ac:dyDescent="0.5">
      <c r="A23" s="77">
        <v>5</v>
      </c>
      <c r="B23" s="74" t="s">
        <v>554</v>
      </c>
      <c r="C23" s="79">
        <v>15600</v>
      </c>
      <c r="D23" s="79">
        <v>15600</v>
      </c>
      <c r="E23" s="82" t="s">
        <v>7</v>
      </c>
      <c r="F23" s="12" t="s">
        <v>524</v>
      </c>
      <c r="G23" s="13" t="s">
        <v>524</v>
      </c>
      <c r="H23" s="71" t="s">
        <v>215</v>
      </c>
      <c r="I23" s="14" t="s">
        <v>2</v>
      </c>
    </row>
    <row r="24" spans="1:9" s="15" customFormat="1" x14ac:dyDescent="0.5">
      <c r="A24" s="78"/>
      <c r="B24" s="75"/>
      <c r="C24" s="80"/>
      <c r="D24" s="80"/>
      <c r="E24" s="83"/>
      <c r="F24" s="47" t="s">
        <v>525</v>
      </c>
      <c r="G24" s="48" t="s">
        <v>526</v>
      </c>
      <c r="H24" s="72"/>
      <c r="I24" s="55" t="s">
        <v>527</v>
      </c>
    </row>
    <row r="25" spans="1:9" s="15" customFormat="1" x14ac:dyDescent="0.5">
      <c r="A25" s="88"/>
      <c r="B25" s="76"/>
      <c r="C25" s="81"/>
      <c r="D25" s="81"/>
      <c r="E25" s="84"/>
      <c r="F25" s="49"/>
      <c r="G25" s="50"/>
      <c r="H25" s="73"/>
      <c r="I25" s="51">
        <v>45971</v>
      </c>
    </row>
    <row r="26" spans="1:9" s="15" customFormat="1" x14ac:dyDescent="0.5">
      <c r="A26" s="26"/>
      <c r="B26" s="18" t="s">
        <v>43</v>
      </c>
      <c r="C26" s="28"/>
      <c r="D26" s="28"/>
      <c r="E26" s="30"/>
      <c r="F26" s="56"/>
      <c r="G26" s="57"/>
      <c r="H26" s="32"/>
      <c r="I26" s="58"/>
    </row>
    <row r="27" spans="1:9" s="15" customFormat="1" ht="22.5" customHeight="1" x14ac:dyDescent="0.5">
      <c r="A27" s="77">
        <v>6</v>
      </c>
      <c r="B27" s="85" t="s">
        <v>528</v>
      </c>
      <c r="C27" s="79">
        <v>8000</v>
      </c>
      <c r="D27" s="79">
        <v>8000</v>
      </c>
      <c r="E27" s="82" t="s">
        <v>7</v>
      </c>
      <c r="F27" s="12" t="s">
        <v>15</v>
      </c>
      <c r="G27" s="13" t="s">
        <v>15</v>
      </c>
      <c r="H27" s="71" t="s">
        <v>215</v>
      </c>
      <c r="I27" s="14" t="s">
        <v>3</v>
      </c>
    </row>
    <row r="28" spans="1:9" s="15" customFormat="1" x14ac:dyDescent="0.5">
      <c r="A28" s="78"/>
      <c r="B28" s="86"/>
      <c r="C28" s="80"/>
      <c r="D28" s="80"/>
      <c r="E28" s="83"/>
      <c r="F28" s="47" t="s">
        <v>529</v>
      </c>
      <c r="G28" s="48" t="s">
        <v>530</v>
      </c>
      <c r="H28" s="72"/>
      <c r="I28" s="16" t="s">
        <v>531</v>
      </c>
    </row>
    <row r="29" spans="1:9" s="15" customFormat="1" x14ac:dyDescent="0.5">
      <c r="A29" s="88"/>
      <c r="B29" s="87"/>
      <c r="C29" s="81"/>
      <c r="D29" s="81"/>
      <c r="E29" s="84"/>
      <c r="F29" s="49"/>
      <c r="G29" s="50"/>
      <c r="H29" s="73"/>
      <c r="I29" s="51">
        <v>45972</v>
      </c>
    </row>
    <row r="30" spans="1:9" s="15" customFormat="1" x14ac:dyDescent="0.5">
      <c r="A30" s="25"/>
      <c r="B30" s="17" t="s">
        <v>225</v>
      </c>
      <c r="C30" s="27"/>
      <c r="D30" s="27"/>
      <c r="E30" s="29"/>
      <c r="F30" s="52"/>
      <c r="G30" s="53"/>
      <c r="H30" s="31"/>
      <c r="I30" s="54"/>
    </row>
    <row r="31" spans="1:9" s="15" customFormat="1" ht="22.5" customHeight="1" x14ac:dyDescent="0.5">
      <c r="A31" s="77">
        <v>7</v>
      </c>
      <c r="B31" s="74" t="s">
        <v>552</v>
      </c>
      <c r="C31" s="79">
        <v>384471.22</v>
      </c>
      <c r="D31" s="79">
        <v>384471.22</v>
      </c>
      <c r="E31" s="82" t="s">
        <v>7</v>
      </c>
      <c r="F31" s="71" t="s">
        <v>532</v>
      </c>
      <c r="G31" s="71" t="s">
        <v>532</v>
      </c>
      <c r="H31" s="71" t="s">
        <v>215</v>
      </c>
      <c r="I31" s="14" t="s">
        <v>3</v>
      </c>
    </row>
    <row r="32" spans="1:9" s="15" customFormat="1" x14ac:dyDescent="0.5">
      <c r="A32" s="78"/>
      <c r="B32" s="75"/>
      <c r="C32" s="80"/>
      <c r="D32" s="80"/>
      <c r="E32" s="83"/>
      <c r="F32" s="73"/>
      <c r="G32" s="73"/>
      <c r="H32" s="72"/>
      <c r="I32" s="16" t="s">
        <v>533</v>
      </c>
    </row>
    <row r="33" spans="1:9" s="15" customFormat="1" x14ac:dyDescent="0.5">
      <c r="A33" s="78"/>
      <c r="B33" s="76"/>
      <c r="C33" s="81"/>
      <c r="D33" s="81"/>
      <c r="E33" s="84"/>
      <c r="F33" s="49" t="s">
        <v>534</v>
      </c>
      <c r="G33" s="50" t="s">
        <v>535</v>
      </c>
      <c r="H33" s="73"/>
      <c r="I33" s="51">
        <v>45973</v>
      </c>
    </row>
    <row r="34" spans="1:9" s="15" customFormat="1" x14ac:dyDescent="0.5">
      <c r="A34" s="59"/>
      <c r="B34" s="17" t="s">
        <v>44</v>
      </c>
      <c r="C34" s="27"/>
      <c r="D34" s="27"/>
      <c r="E34" s="29"/>
      <c r="F34" s="52"/>
      <c r="G34" s="53"/>
      <c r="H34" s="31"/>
      <c r="I34" s="54"/>
    </row>
    <row r="35" spans="1:9" s="15" customFormat="1" ht="22.5" customHeight="1" x14ac:dyDescent="0.5">
      <c r="A35" s="77">
        <v>8</v>
      </c>
      <c r="B35" s="74" t="s">
        <v>553</v>
      </c>
      <c r="C35" s="79">
        <v>183877.54</v>
      </c>
      <c r="D35" s="79">
        <v>183877.54</v>
      </c>
      <c r="E35" s="82" t="s">
        <v>7</v>
      </c>
      <c r="F35" s="71" t="s">
        <v>532</v>
      </c>
      <c r="G35" s="71" t="s">
        <v>532</v>
      </c>
      <c r="H35" s="71" t="s">
        <v>215</v>
      </c>
      <c r="I35" s="14" t="s">
        <v>3</v>
      </c>
    </row>
    <row r="36" spans="1:9" s="15" customFormat="1" x14ac:dyDescent="0.5">
      <c r="A36" s="78"/>
      <c r="B36" s="75"/>
      <c r="C36" s="80"/>
      <c r="D36" s="80"/>
      <c r="E36" s="83"/>
      <c r="F36" s="73"/>
      <c r="G36" s="73"/>
      <c r="H36" s="72"/>
      <c r="I36" s="55" t="s">
        <v>536</v>
      </c>
    </row>
    <row r="37" spans="1:9" s="15" customFormat="1" x14ac:dyDescent="0.5">
      <c r="A37" s="88"/>
      <c r="B37" s="76"/>
      <c r="C37" s="81"/>
      <c r="D37" s="81"/>
      <c r="E37" s="84"/>
      <c r="F37" s="49" t="s">
        <v>537</v>
      </c>
      <c r="G37" s="50" t="s">
        <v>538</v>
      </c>
      <c r="H37" s="73"/>
      <c r="I37" s="51">
        <v>45973</v>
      </c>
    </row>
    <row r="38" spans="1:9" s="15" customFormat="1" x14ac:dyDescent="0.5">
      <c r="A38" s="25"/>
      <c r="B38" s="17" t="s">
        <v>44</v>
      </c>
      <c r="C38" s="27"/>
      <c r="D38" s="27"/>
      <c r="E38" s="29"/>
      <c r="F38" s="52"/>
      <c r="G38" s="53"/>
      <c r="H38" s="31"/>
      <c r="I38" s="54"/>
    </row>
    <row r="39" spans="1:9" s="15" customFormat="1" ht="22.5" customHeight="1" x14ac:dyDescent="0.5">
      <c r="A39" s="77">
        <v>9</v>
      </c>
      <c r="B39" s="85" t="s">
        <v>555</v>
      </c>
      <c r="C39" s="79">
        <v>8170400</v>
      </c>
      <c r="D39" s="79">
        <v>8170400</v>
      </c>
      <c r="E39" s="82" t="s">
        <v>214</v>
      </c>
      <c r="F39" s="12" t="s">
        <v>539</v>
      </c>
      <c r="G39" s="13" t="s">
        <v>539</v>
      </c>
      <c r="H39" s="71" t="s">
        <v>215</v>
      </c>
      <c r="I39" s="14" t="s">
        <v>38</v>
      </c>
    </row>
    <row r="40" spans="1:9" s="15" customFormat="1" x14ac:dyDescent="0.5">
      <c r="A40" s="78"/>
      <c r="B40" s="86"/>
      <c r="C40" s="80"/>
      <c r="D40" s="80"/>
      <c r="E40" s="83"/>
      <c r="F40" s="47" t="s">
        <v>540</v>
      </c>
      <c r="G40" s="48" t="s">
        <v>541</v>
      </c>
      <c r="H40" s="72"/>
      <c r="I40" s="55" t="s">
        <v>531</v>
      </c>
    </row>
    <row r="41" spans="1:9" s="15" customFormat="1" x14ac:dyDescent="0.5">
      <c r="A41" s="88"/>
      <c r="B41" s="87"/>
      <c r="C41" s="81"/>
      <c r="D41" s="81"/>
      <c r="E41" s="84"/>
      <c r="F41" s="49"/>
      <c r="G41" s="50"/>
      <c r="H41" s="73"/>
      <c r="I41" s="51">
        <v>45975</v>
      </c>
    </row>
    <row r="42" spans="1:9" s="15" customFormat="1" x14ac:dyDescent="0.5">
      <c r="A42" s="25"/>
      <c r="B42" s="17" t="s">
        <v>42</v>
      </c>
      <c r="C42" s="27"/>
      <c r="D42" s="27"/>
      <c r="E42" s="29"/>
      <c r="F42" s="52"/>
      <c r="G42" s="53"/>
      <c r="H42" s="31"/>
      <c r="I42" s="54"/>
    </row>
    <row r="43" spans="1:9" s="15" customFormat="1" ht="22.5" customHeight="1" x14ac:dyDescent="0.5">
      <c r="A43" s="77">
        <v>10</v>
      </c>
      <c r="B43" s="74" t="s">
        <v>556</v>
      </c>
      <c r="C43" s="79">
        <v>834000</v>
      </c>
      <c r="D43" s="79">
        <v>834000</v>
      </c>
      <c r="E43" s="82" t="s">
        <v>214</v>
      </c>
      <c r="F43" s="71" t="s">
        <v>542</v>
      </c>
      <c r="G43" s="71" t="s">
        <v>542</v>
      </c>
      <c r="H43" s="71" t="s">
        <v>215</v>
      </c>
      <c r="I43" s="14" t="s">
        <v>543</v>
      </c>
    </row>
    <row r="44" spans="1:9" s="15" customFormat="1" x14ac:dyDescent="0.5">
      <c r="A44" s="78"/>
      <c r="B44" s="75"/>
      <c r="C44" s="80"/>
      <c r="D44" s="80"/>
      <c r="E44" s="83"/>
      <c r="F44" s="73"/>
      <c r="G44" s="73"/>
      <c r="H44" s="72"/>
      <c r="I44" s="16" t="s">
        <v>533</v>
      </c>
    </row>
    <row r="45" spans="1:9" s="15" customFormat="1" x14ac:dyDescent="0.5">
      <c r="A45" s="88"/>
      <c r="B45" s="76"/>
      <c r="C45" s="81"/>
      <c r="D45" s="81"/>
      <c r="E45" s="84"/>
      <c r="F45" s="49" t="s">
        <v>544</v>
      </c>
      <c r="G45" s="50" t="s">
        <v>545</v>
      </c>
      <c r="H45" s="73"/>
      <c r="I45" s="51">
        <v>45989</v>
      </c>
    </row>
    <row r="46" spans="1:9" s="15" customFormat="1" x14ac:dyDescent="0.5">
      <c r="A46" s="25"/>
      <c r="B46" s="17" t="s">
        <v>47</v>
      </c>
      <c r="C46" s="27"/>
      <c r="D46" s="27"/>
      <c r="E46" s="29"/>
      <c r="F46" s="52"/>
      <c r="G46" s="53"/>
      <c r="H46" s="31"/>
      <c r="I46" s="54"/>
    </row>
    <row r="47" spans="1:9" s="15" customFormat="1" ht="22.5" customHeight="1" x14ac:dyDescent="0.5">
      <c r="A47" s="95">
        <v>11</v>
      </c>
      <c r="B47" s="85" t="s">
        <v>557</v>
      </c>
      <c r="C47" s="98">
        <v>2000000</v>
      </c>
      <c r="D47" s="98">
        <v>2000000</v>
      </c>
      <c r="E47" s="82" t="s">
        <v>214</v>
      </c>
      <c r="F47" s="71" t="s">
        <v>542</v>
      </c>
      <c r="G47" s="71" t="s">
        <v>542</v>
      </c>
      <c r="H47" s="71" t="s">
        <v>215</v>
      </c>
      <c r="I47" s="93" t="s">
        <v>546</v>
      </c>
    </row>
    <row r="48" spans="1:9" s="15" customFormat="1" x14ac:dyDescent="0.5">
      <c r="A48" s="96"/>
      <c r="B48" s="86"/>
      <c r="C48" s="99"/>
      <c r="D48" s="99"/>
      <c r="E48" s="83"/>
      <c r="F48" s="73"/>
      <c r="G48" s="73"/>
      <c r="H48" s="72"/>
      <c r="I48" s="94"/>
    </row>
    <row r="49" spans="1:9" s="15" customFormat="1" x14ac:dyDescent="0.5">
      <c r="A49" s="97"/>
      <c r="B49" s="87"/>
      <c r="C49" s="100"/>
      <c r="D49" s="100"/>
      <c r="E49" s="84"/>
      <c r="F49" s="60" t="s">
        <v>547</v>
      </c>
      <c r="G49" s="61" t="s">
        <v>548</v>
      </c>
      <c r="H49" s="73"/>
      <c r="I49" s="65" t="s">
        <v>531</v>
      </c>
    </row>
    <row r="50" spans="1:9" s="15" customFormat="1" x14ac:dyDescent="0.5">
      <c r="A50" s="26"/>
      <c r="B50" s="18" t="s">
        <v>47</v>
      </c>
      <c r="C50" s="28"/>
      <c r="D50" s="28"/>
      <c r="E50" s="30"/>
      <c r="F50" s="56"/>
      <c r="G50" s="57"/>
      <c r="H50" s="32"/>
      <c r="I50" s="58">
        <v>45989</v>
      </c>
    </row>
    <row r="51" spans="1:9" x14ac:dyDescent="0.5">
      <c r="B51" s="66"/>
    </row>
  </sheetData>
  <mergeCells count="81">
    <mergeCell ref="B39:B41"/>
    <mergeCell ref="H43:H45"/>
    <mergeCell ref="A47:A49"/>
    <mergeCell ref="C47:C49"/>
    <mergeCell ref="D47:D49"/>
    <mergeCell ref="E47:E49"/>
    <mergeCell ref="F47:F48"/>
    <mergeCell ref="G47:G48"/>
    <mergeCell ref="H47:H49"/>
    <mergeCell ref="A43:A45"/>
    <mergeCell ref="C43:C45"/>
    <mergeCell ref="D43:D45"/>
    <mergeCell ref="E43:E45"/>
    <mergeCell ref="F43:F44"/>
    <mergeCell ref="G43:G44"/>
    <mergeCell ref="B47:B49"/>
    <mergeCell ref="H23:H25"/>
    <mergeCell ref="I47:I48"/>
    <mergeCell ref="H31:H33"/>
    <mergeCell ref="A35:A37"/>
    <mergeCell ref="C35:C37"/>
    <mergeCell ref="D35:D37"/>
    <mergeCell ref="E35:E37"/>
    <mergeCell ref="F35:F36"/>
    <mergeCell ref="G35:G36"/>
    <mergeCell ref="H35:H37"/>
    <mergeCell ref="A39:A41"/>
    <mergeCell ref="C39:C41"/>
    <mergeCell ref="D39:D41"/>
    <mergeCell ref="E39:E41"/>
    <mergeCell ref="H39:H41"/>
    <mergeCell ref="B43:B45"/>
    <mergeCell ref="A1:I1"/>
    <mergeCell ref="A2:I2"/>
    <mergeCell ref="A3:I3"/>
    <mergeCell ref="A4:I4"/>
    <mergeCell ref="B5:B6"/>
    <mergeCell ref="E5:E6"/>
    <mergeCell ref="A7:A9"/>
    <mergeCell ref="C7:C9"/>
    <mergeCell ref="D7:D9"/>
    <mergeCell ref="E7:E9"/>
    <mergeCell ref="H7:H9"/>
    <mergeCell ref="B7:B9"/>
    <mergeCell ref="H11:H13"/>
    <mergeCell ref="B19:B21"/>
    <mergeCell ref="B15:B17"/>
    <mergeCell ref="A15:A17"/>
    <mergeCell ref="C15:C17"/>
    <mergeCell ref="D15:D17"/>
    <mergeCell ref="E15:E17"/>
    <mergeCell ref="H15:H17"/>
    <mergeCell ref="A19:A21"/>
    <mergeCell ref="B11:B13"/>
    <mergeCell ref="C19:C21"/>
    <mergeCell ref="D19:D21"/>
    <mergeCell ref="E19:E21"/>
    <mergeCell ref="H19:H21"/>
    <mergeCell ref="A11:A13"/>
    <mergeCell ref="C11:C13"/>
    <mergeCell ref="B23:B25"/>
    <mergeCell ref="A27:A29"/>
    <mergeCell ref="C27:C29"/>
    <mergeCell ref="D27:D29"/>
    <mergeCell ref="E11:E13"/>
    <mergeCell ref="A23:A25"/>
    <mergeCell ref="C23:C25"/>
    <mergeCell ref="D23:D25"/>
    <mergeCell ref="E23:E25"/>
    <mergeCell ref="E27:E29"/>
    <mergeCell ref="D11:D13"/>
    <mergeCell ref="H27:H29"/>
    <mergeCell ref="B35:B37"/>
    <mergeCell ref="B31:B33"/>
    <mergeCell ref="A31:A33"/>
    <mergeCell ref="C31:C33"/>
    <mergeCell ref="D31:D33"/>
    <mergeCell ref="E31:E33"/>
    <mergeCell ref="F31:F32"/>
    <mergeCell ref="G31:G32"/>
    <mergeCell ref="B27:B29"/>
  </mergeCells>
  <pageMargins left="0.15748031496062992" right="0.15748031496062992" top="0.6692913385826772" bottom="0.36" header="0.31496062992125984" footer="0.15748031496062992"/>
  <pageSetup paperSize="9" orientation="landscape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BCF7-E640-42C8-9F24-25B05AE78748}">
  <sheetPr>
    <tabColor rgb="FFFF0000"/>
  </sheetPr>
  <dimension ref="A1:J53"/>
  <sheetViews>
    <sheetView view="pageLayout" topLeftCell="A42" zoomScale="145" zoomScaleNormal="100" zoomScalePageLayoutView="145" workbookViewId="0">
      <selection activeCell="D55" sqref="D55"/>
    </sheetView>
  </sheetViews>
  <sheetFormatPr defaultColWidth="8.75" defaultRowHeight="17.25" x14ac:dyDescent="0.3"/>
  <cols>
    <col min="1" max="1" width="5.125" style="33" customWidth="1"/>
    <col min="2" max="2" width="38.25" style="42" customWidth="1"/>
    <col min="3" max="3" width="11.5" style="33" customWidth="1"/>
    <col min="4" max="4" width="12.125" style="33" customWidth="1"/>
    <col min="5" max="5" width="8.75" style="39" customWidth="1"/>
    <col min="6" max="6" width="14.625" style="39" customWidth="1"/>
    <col min="7" max="7" width="21.875" style="39" customWidth="1"/>
    <col min="8" max="8" width="13" style="39" customWidth="1"/>
    <col min="9" max="9" width="16" style="39" customWidth="1"/>
    <col min="10" max="10" width="8.75" style="33"/>
    <col min="11" max="16384" width="8.75" style="34"/>
  </cols>
  <sheetData>
    <row r="1" spans="1:9" x14ac:dyDescent="0.3">
      <c r="A1" s="69" t="s">
        <v>364</v>
      </c>
      <c r="B1" s="69"/>
      <c r="C1" s="69"/>
      <c r="D1" s="69"/>
      <c r="E1" s="69"/>
      <c r="F1" s="69"/>
      <c r="G1" s="69"/>
      <c r="H1" s="69"/>
      <c r="I1" s="69"/>
    </row>
    <row r="2" spans="1:9" x14ac:dyDescent="0.3">
      <c r="A2" s="70" t="s">
        <v>20</v>
      </c>
      <c r="B2" s="70"/>
      <c r="C2" s="70"/>
      <c r="D2" s="70"/>
      <c r="E2" s="70"/>
      <c r="F2" s="70"/>
      <c r="G2" s="70"/>
      <c r="H2" s="70"/>
      <c r="I2" s="70"/>
    </row>
    <row r="3" spans="1:9" x14ac:dyDescent="0.3">
      <c r="A3" s="67" t="s">
        <v>388</v>
      </c>
      <c r="B3" s="67"/>
      <c r="C3" s="67"/>
      <c r="D3" s="67"/>
      <c r="E3" s="67"/>
      <c r="F3" s="67"/>
      <c r="G3" s="67"/>
      <c r="H3" s="67"/>
      <c r="I3" s="67"/>
    </row>
    <row r="4" spans="1:9" x14ac:dyDescent="0.3">
      <c r="A4" s="2" t="s">
        <v>21</v>
      </c>
      <c r="B4" s="89" t="s">
        <v>22</v>
      </c>
      <c r="C4" s="2" t="s">
        <v>23</v>
      </c>
      <c r="D4" s="4" t="s">
        <v>5</v>
      </c>
      <c r="E4" s="91" t="s">
        <v>6</v>
      </c>
      <c r="F4" s="5" t="s">
        <v>24</v>
      </c>
      <c r="G4" s="4" t="s">
        <v>25</v>
      </c>
      <c r="H4" s="3" t="s">
        <v>26</v>
      </c>
      <c r="I4" s="6" t="s">
        <v>27</v>
      </c>
    </row>
    <row r="5" spans="1:9" x14ac:dyDescent="0.3">
      <c r="A5" s="7" t="s">
        <v>28</v>
      </c>
      <c r="B5" s="90"/>
      <c r="C5" s="7" t="s">
        <v>29</v>
      </c>
      <c r="D5" s="8" t="s">
        <v>30</v>
      </c>
      <c r="E5" s="92"/>
      <c r="F5" s="9" t="s">
        <v>31</v>
      </c>
      <c r="G5" s="8" t="s">
        <v>32</v>
      </c>
      <c r="H5" s="10" t="s">
        <v>33</v>
      </c>
      <c r="I5" s="11" t="s">
        <v>34</v>
      </c>
    </row>
    <row r="6" spans="1:9" x14ac:dyDescent="0.3">
      <c r="A6" s="77">
        <v>1</v>
      </c>
      <c r="B6" s="74" t="s">
        <v>365</v>
      </c>
      <c r="C6" s="79">
        <v>3900000</v>
      </c>
      <c r="D6" s="79">
        <v>3750000</v>
      </c>
      <c r="E6" s="82" t="s">
        <v>214</v>
      </c>
      <c r="F6" s="12" t="s">
        <v>57</v>
      </c>
      <c r="G6" s="13" t="s">
        <v>57</v>
      </c>
      <c r="H6" s="71" t="s">
        <v>215</v>
      </c>
      <c r="I6" s="14" t="s">
        <v>4</v>
      </c>
    </row>
    <row r="7" spans="1:9" x14ac:dyDescent="0.3">
      <c r="A7" s="78"/>
      <c r="B7" s="75"/>
      <c r="C7" s="80"/>
      <c r="D7" s="80"/>
      <c r="E7" s="83"/>
      <c r="F7" s="47" t="s">
        <v>366</v>
      </c>
      <c r="G7" s="48" t="s">
        <v>367</v>
      </c>
      <c r="H7" s="72"/>
      <c r="I7" s="16" t="s">
        <v>368</v>
      </c>
    </row>
    <row r="8" spans="1:9" x14ac:dyDescent="0.3">
      <c r="A8" s="88"/>
      <c r="B8" s="76"/>
      <c r="C8" s="81"/>
      <c r="D8" s="81"/>
      <c r="E8" s="84"/>
      <c r="F8" s="49"/>
      <c r="G8" s="50"/>
      <c r="H8" s="73"/>
      <c r="I8" s="51">
        <v>45992</v>
      </c>
    </row>
    <row r="9" spans="1:9" x14ac:dyDescent="0.3">
      <c r="A9" s="25"/>
      <c r="B9" s="17" t="s">
        <v>43</v>
      </c>
      <c r="C9" s="27"/>
      <c r="D9" s="27"/>
      <c r="E9" s="29"/>
      <c r="F9" s="52"/>
      <c r="G9" s="53"/>
      <c r="H9" s="31"/>
      <c r="I9" s="54"/>
    </row>
    <row r="10" spans="1:9" x14ac:dyDescent="0.3">
      <c r="A10" s="77">
        <v>2</v>
      </c>
      <c r="B10" s="74" t="s">
        <v>369</v>
      </c>
      <c r="C10" s="79">
        <v>3360</v>
      </c>
      <c r="D10" s="79">
        <v>3360</v>
      </c>
      <c r="E10" s="82" t="s">
        <v>7</v>
      </c>
      <c r="F10" s="12" t="s">
        <v>15</v>
      </c>
      <c r="G10" s="13" t="s">
        <v>15</v>
      </c>
      <c r="H10" s="71" t="s">
        <v>215</v>
      </c>
      <c r="I10" s="14" t="s">
        <v>1</v>
      </c>
    </row>
    <row r="11" spans="1:9" x14ac:dyDescent="0.3">
      <c r="A11" s="78"/>
      <c r="B11" s="75"/>
      <c r="C11" s="80"/>
      <c r="D11" s="80"/>
      <c r="E11" s="83"/>
      <c r="F11" s="47" t="s">
        <v>216</v>
      </c>
      <c r="G11" s="48" t="s">
        <v>217</v>
      </c>
      <c r="H11" s="72"/>
      <c r="I11" s="55" t="s">
        <v>370</v>
      </c>
    </row>
    <row r="12" spans="1:9" x14ac:dyDescent="0.3">
      <c r="A12" s="88"/>
      <c r="B12" s="76"/>
      <c r="C12" s="81"/>
      <c r="D12" s="81"/>
      <c r="E12" s="84"/>
      <c r="F12" s="49"/>
      <c r="G12" s="50"/>
      <c r="H12" s="73"/>
      <c r="I12" s="51">
        <v>45994</v>
      </c>
    </row>
    <row r="13" spans="1:9" x14ac:dyDescent="0.3">
      <c r="A13" s="25"/>
      <c r="B13" s="17" t="s">
        <v>371</v>
      </c>
      <c r="C13" s="27"/>
      <c r="D13" s="27"/>
      <c r="E13" s="29"/>
      <c r="F13" s="52"/>
      <c r="G13" s="53"/>
      <c r="H13" s="31"/>
      <c r="I13" s="54"/>
    </row>
    <row r="14" spans="1:9" x14ac:dyDescent="0.3">
      <c r="A14" s="77">
        <v>3</v>
      </c>
      <c r="B14" s="85" t="s">
        <v>394</v>
      </c>
      <c r="C14" s="79">
        <v>150000</v>
      </c>
      <c r="D14" s="79">
        <v>150000</v>
      </c>
      <c r="E14" s="82" t="s">
        <v>7</v>
      </c>
      <c r="F14" s="12" t="s">
        <v>372</v>
      </c>
      <c r="G14" s="13" t="s">
        <v>372</v>
      </c>
      <c r="H14" s="71" t="s">
        <v>215</v>
      </c>
      <c r="I14" s="14" t="s">
        <v>2</v>
      </c>
    </row>
    <row r="15" spans="1:9" x14ac:dyDescent="0.3">
      <c r="A15" s="78"/>
      <c r="B15" s="86"/>
      <c r="C15" s="80"/>
      <c r="D15" s="80"/>
      <c r="E15" s="83"/>
      <c r="F15" s="47" t="s">
        <v>58</v>
      </c>
      <c r="G15" s="48" t="s">
        <v>59</v>
      </c>
      <c r="H15" s="72"/>
      <c r="I15" s="16" t="s">
        <v>85</v>
      </c>
    </row>
    <row r="16" spans="1:9" x14ac:dyDescent="0.3">
      <c r="A16" s="88"/>
      <c r="B16" s="87"/>
      <c r="C16" s="81"/>
      <c r="D16" s="81"/>
      <c r="E16" s="84"/>
      <c r="F16" s="49"/>
      <c r="G16" s="50"/>
      <c r="H16" s="73"/>
      <c r="I16" s="51">
        <v>46000</v>
      </c>
    </row>
    <row r="17" spans="1:9" x14ac:dyDescent="0.3">
      <c r="A17" s="25"/>
      <c r="B17" s="17" t="s">
        <v>44</v>
      </c>
      <c r="C17" s="27"/>
      <c r="D17" s="27"/>
      <c r="E17" s="29"/>
      <c r="F17" s="52"/>
      <c r="G17" s="53"/>
      <c r="H17" s="31"/>
      <c r="I17" s="54"/>
    </row>
    <row r="18" spans="1:9" x14ac:dyDescent="0.3">
      <c r="A18" s="77">
        <v>4</v>
      </c>
      <c r="B18" s="74" t="s">
        <v>390</v>
      </c>
      <c r="C18" s="79">
        <v>31710</v>
      </c>
      <c r="D18" s="79">
        <v>31710</v>
      </c>
      <c r="E18" s="82" t="s">
        <v>7</v>
      </c>
      <c r="F18" s="12" t="s">
        <v>11</v>
      </c>
      <c r="G18" s="13" t="s">
        <v>11</v>
      </c>
      <c r="H18" s="71" t="s">
        <v>215</v>
      </c>
      <c r="I18" s="14" t="s">
        <v>0</v>
      </c>
    </row>
    <row r="19" spans="1:9" x14ac:dyDescent="0.3">
      <c r="A19" s="78"/>
      <c r="B19" s="75"/>
      <c r="C19" s="80"/>
      <c r="D19" s="80"/>
      <c r="E19" s="83"/>
      <c r="F19" s="47" t="s">
        <v>45</v>
      </c>
      <c r="G19" s="48" t="s">
        <v>46</v>
      </c>
      <c r="H19" s="72"/>
      <c r="I19" s="55" t="s">
        <v>218</v>
      </c>
    </row>
    <row r="20" spans="1:9" x14ac:dyDescent="0.3">
      <c r="A20" s="88"/>
      <c r="B20" s="76"/>
      <c r="C20" s="81"/>
      <c r="D20" s="81"/>
      <c r="E20" s="84"/>
      <c r="F20" s="49"/>
      <c r="G20" s="50"/>
      <c r="H20" s="73"/>
      <c r="I20" s="51">
        <v>46006</v>
      </c>
    </row>
    <row r="21" spans="1:9" x14ac:dyDescent="0.3">
      <c r="A21" s="25"/>
      <c r="B21" s="17" t="s">
        <v>47</v>
      </c>
      <c r="C21" s="27"/>
      <c r="D21" s="27"/>
      <c r="E21" s="29"/>
      <c r="F21" s="52"/>
      <c r="G21" s="53"/>
      <c r="H21" s="31"/>
      <c r="I21" s="54"/>
    </row>
    <row r="22" spans="1:9" x14ac:dyDescent="0.3">
      <c r="A22" s="77">
        <v>5</v>
      </c>
      <c r="B22" s="74" t="s">
        <v>391</v>
      </c>
      <c r="C22" s="79">
        <v>9100</v>
      </c>
      <c r="D22" s="79">
        <v>9100</v>
      </c>
      <c r="E22" s="82" t="s">
        <v>7</v>
      </c>
      <c r="F22" s="12" t="s">
        <v>12</v>
      </c>
      <c r="G22" s="13" t="s">
        <v>12</v>
      </c>
      <c r="H22" s="71" t="s">
        <v>215</v>
      </c>
      <c r="I22" s="14" t="s">
        <v>0</v>
      </c>
    </row>
    <row r="23" spans="1:9" x14ac:dyDescent="0.3">
      <c r="A23" s="78"/>
      <c r="B23" s="75"/>
      <c r="C23" s="80"/>
      <c r="D23" s="80"/>
      <c r="E23" s="83"/>
      <c r="F23" s="47" t="s">
        <v>48</v>
      </c>
      <c r="G23" s="48" t="s">
        <v>49</v>
      </c>
      <c r="H23" s="72"/>
      <c r="I23" s="55" t="s">
        <v>219</v>
      </c>
    </row>
    <row r="24" spans="1:9" x14ac:dyDescent="0.3">
      <c r="A24" s="88"/>
      <c r="B24" s="76"/>
      <c r="C24" s="81"/>
      <c r="D24" s="81"/>
      <c r="E24" s="84"/>
      <c r="F24" s="49"/>
      <c r="G24" s="50"/>
      <c r="H24" s="73"/>
      <c r="I24" s="51">
        <v>46006</v>
      </c>
    </row>
    <row r="25" spans="1:9" x14ac:dyDescent="0.3">
      <c r="A25" s="26"/>
      <c r="B25" s="18" t="s">
        <v>47</v>
      </c>
      <c r="C25" s="28"/>
      <c r="D25" s="28"/>
      <c r="E25" s="30"/>
      <c r="F25" s="56"/>
      <c r="G25" s="57"/>
      <c r="H25" s="32"/>
      <c r="I25" s="58"/>
    </row>
    <row r="26" spans="1:9" x14ac:dyDescent="0.3">
      <c r="A26" s="77">
        <v>6</v>
      </c>
      <c r="B26" s="85" t="s">
        <v>396</v>
      </c>
      <c r="C26" s="79">
        <v>132800</v>
      </c>
      <c r="D26" s="79">
        <v>132800</v>
      </c>
      <c r="E26" s="82" t="s">
        <v>7</v>
      </c>
      <c r="F26" s="12" t="s">
        <v>373</v>
      </c>
      <c r="G26" s="13" t="s">
        <v>373</v>
      </c>
      <c r="H26" s="71" t="s">
        <v>215</v>
      </c>
      <c r="I26" s="14" t="s">
        <v>2</v>
      </c>
    </row>
    <row r="27" spans="1:9" x14ac:dyDescent="0.3">
      <c r="A27" s="78"/>
      <c r="B27" s="86"/>
      <c r="C27" s="80"/>
      <c r="D27" s="80"/>
      <c r="E27" s="83"/>
      <c r="F27" s="47" t="s">
        <v>374</v>
      </c>
      <c r="G27" s="48" t="s">
        <v>375</v>
      </c>
      <c r="H27" s="72"/>
      <c r="I27" s="16" t="s">
        <v>86</v>
      </c>
    </row>
    <row r="28" spans="1:9" x14ac:dyDescent="0.3">
      <c r="A28" s="88"/>
      <c r="B28" s="87"/>
      <c r="C28" s="81"/>
      <c r="D28" s="81"/>
      <c r="E28" s="84"/>
      <c r="F28" s="49"/>
      <c r="G28" s="50"/>
      <c r="H28" s="73"/>
      <c r="I28" s="51">
        <v>46006</v>
      </c>
    </row>
    <row r="29" spans="1:9" x14ac:dyDescent="0.3">
      <c r="A29" s="26"/>
      <c r="B29" s="19" t="s">
        <v>47</v>
      </c>
      <c r="C29" s="28"/>
      <c r="D29" s="28"/>
      <c r="E29" s="30"/>
      <c r="F29" s="56"/>
      <c r="G29" s="57"/>
      <c r="H29" s="32"/>
      <c r="I29" s="58"/>
    </row>
    <row r="30" spans="1:9" x14ac:dyDescent="0.3">
      <c r="A30" s="77">
        <v>7</v>
      </c>
      <c r="B30" s="74" t="s">
        <v>397</v>
      </c>
      <c r="C30" s="79">
        <v>52633.3</v>
      </c>
      <c r="D30" s="79">
        <v>52633.3</v>
      </c>
      <c r="E30" s="82" t="s">
        <v>7</v>
      </c>
      <c r="F30" s="71" t="s">
        <v>39</v>
      </c>
      <c r="G30" s="71" t="s">
        <v>39</v>
      </c>
      <c r="H30" s="71" t="s">
        <v>215</v>
      </c>
      <c r="I30" s="14" t="s">
        <v>2</v>
      </c>
    </row>
    <row r="31" spans="1:9" x14ac:dyDescent="0.3">
      <c r="A31" s="78"/>
      <c r="B31" s="75"/>
      <c r="C31" s="80"/>
      <c r="D31" s="80"/>
      <c r="E31" s="83"/>
      <c r="F31" s="73"/>
      <c r="G31" s="73"/>
      <c r="H31" s="72"/>
      <c r="I31" s="16" t="s">
        <v>87</v>
      </c>
    </row>
    <row r="32" spans="1:9" x14ac:dyDescent="0.3">
      <c r="A32" s="78"/>
      <c r="B32" s="76"/>
      <c r="C32" s="81"/>
      <c r="D32" s="81"/>
      <c r="E32" s="84"/>
      <c r="F32" s="49" t="s">
        <v>376</v>
      </c>
      <c r="G32" s="50" t="s">
        <v>377</v>
      </c>
      <c r="H32" s="73"/>
      <c r="I32" s="51">
        <v>46007</v>
      </c>
    </row>
    <row r="33" spans="1:9" x14ac:dyDescent="0.3">
      <c r="A33" s="59"/>
      <c r="B33" s="17" t="s">
        <v>42</v>
      </c>
      <c r="C33" s="27"/>
      <c r="D33" s="27"/>
      <c r="E33" s="29"/>
      <c r="F33" s="52"/>
      <c r="G33" s="53"/>
      <c r="H33" s="31"/>
      <c r="I33" s="54"/>
    </row>
    <row r="34" spans="1:9" x14ac:dyDescent="0.3">
      <c r="A34" s="77">
        <v>8</v>
      </c>
      <c r="B34" s="74" t="s">
        <v>392</v>
      </c>
      <c r="C34" s="79">
        <v>17850</v>
      </c>
      <c r="D34" s="79">
        <v>17850</v>
      </c>
      <c r="E34" s="82" t="s">
        <v>7</v>
      </c>
      <c r="F34" s="71" t="s">
        <v>37</v>
      </c>
      <c r="G34" s="71" t="s">
        <v>37</v>
      </c>
      <c r="H34" s="71" t="s">
        <v>215</v>
      </c>
      <c r="I34" s="14" t="s">
        <v>0</v>
      </c>
    </row>
    <row r="35" spans="1:9" x14ac:dyDescent="0.3">
      <c r="A35" s="78"/>
      <c r="B35" s="75"/>
      <c r="C35" s="80"/>
      <c r="D35" s="80"/>
      <c r="E35" s="83"/>
      <c r="F35" s="73"/>
      <c r="G35" s="73"/>
      <c r="H35" s="72"/>
      <c r="I35" s="55" t="s">
        <v>220</v>
      </c>
    </row>
    <row r="36" spans="1:9" x14ac:dyDescent="0.3">
      <c r="A36" s="88"/>
      <c r="B36" s="76"/>
      <c r="C36" s="81"/>
      <c r="D36" s="81"/>
      <c r="E36" s="84"/>
      <c r="F36" s="49" t="s">
        <v>221</v>
      </c>
      <c r="G36" s="50" t="s">
        <v>222</v>
      </c>
      <c r="H36" s="73"/>
      <c r="I36" s="51">
        <v>46008</v>
      </c>
    </row>
    <row r="37" spans="1:9" x14ac:dyDescent="0.3">
      <c r="A37" s="25"/>
      <c r="B37" s="17" t="s">
        <v>47</v>
      </c>
      <c r="C37" s="27"/>
      <c r="D37" s="27"/>
      <c r="E37" s="29"/>
      <c r="F37" s="52"/>
      <c r="G37" s="53"/>
      <c r="H37" s="31"/>
      <c r="I37" s="54"/>
    </row>
    <row r="38" spans="1:9" x14ac:dyDescent="0.3">
      <c r="A38" s="77">
        <v>9</v>
      </c>
      <c r="B38" s="85" t="s">
        <v>389</v>
      </c>
      <c r="C38" s="79">
        <v>7170</v>
      </c>
      <c r="D38" s="79">
        <v>7170</v>
      </c>
      <c r="E38" s="82" t="s">
        <v>7</v>
      </c>
      <c r="F38" s="12" t="s">
        <v>37</v>
      </c>
      <c r="G38" s="13" t="s">
        <v>37</v>
      </c>
      <c r="H38" s="71" t="s">
        <v>215</v>
      </c>
      <c r="I38" s="14" t="s">
        <v>0</v>
      </c>
    </row>
    <row r="39" spans="1:9" x14ac:dyDescent="0.3">
      <c r="A39" s="78"/>
      <c r="B39" s="86"/>
      <c r="C39" s="80"/>
      <c r="D39" s="80"/>
      <c r="E39" s="83"/>
      <c r="F39" s="47" t="s">
        <v>378</v>
      </c>
      <c r="G39" s="48" t="s">
        <v>379</v>
      </c>
      <c r="H39" s="72"/>
      <c r="I39" s="55" t="s">
        <v>223</v>
      </c>
    </row>
    <row r="40" spans="1:9" x14ac:dyDescent="0.3">
      <c r="A40" s="88"/>
      <c r="B40" s="87"/>
      <c r="C40" s="81"/>
      <c r="D40" s="81"/>
      <c r="E40" s="84"/>
      <c r="F40" s="49"/>
      <c r="G40" s="50"/>
      <c r="H40" s="73"/>
      <c r="I40" s="51">
        <v>46008</v>
      </c>
    </row>
    <row r="41" spans="1:9" x14ac:dyDescent="0.3">
      <c r="A41" s="25"/>
      <c r="B41" s="17" t="s">
        <v>47</v>
      </c>
      <c r="C41" s="27"/>
      <c r="D41" s="27"/>
      <c r="E41" s="29"/>
      <c r="F41" s="52"/>
      <c r="G41" s="53"/>
      <c r="H41" s="31"/>
      <c r="I41" s="54"/>
    </row>
    <row r="42" spans="1:9" x14ac:dyDescent="0.3">
      <c r="A42" s="77">
        <v>10</v>
      </c>
      <c r="B42" s="74" t="s">
        <v>393</v>
      </c>
      <c r="C42" s="79">
        <v>2100000</v>
      </c>
      <c r="D42" s="79">
        <v>1947000</v>
      </c>
      <c r="E42" s="82" t="s">
        <v>214</v>
      </c>
      <c r="F42" s="12" t="s">
        <v>380</v>
      </c>
      <c r="G42" s="13" t="s">
        <v>380</v>
      </c>
      <c r="H42" s="71" t="s">
        <v>215</v>
      </c>
      <c r="I42" s="14" t="s">
        <v>4</v>
      </c>
    </row>
    <row r="43" spans="1:9" x14ac:dyDescent="0.3">
      <c r="A43" s="78"/>
      <c r="B43" s="75"/>
      <c r="C43" s="80"/>
      <c r="D43" s="80"/>
      <c r="E43" s="83"/>
      <c r="F43" s="47" t="s">
        <v>381</v>
      </c>
      <c r="G43" s="48" t="s">
        <v>382</v>
      </c>
      <c r="H43" s="72"/>
      <c r="I43" s="16" t="s">
        <v>370</v>
      </c>
    </row>
    <row r="44" spans="1:9" x14ac:dyDescent="0.3">
      <c r="A44" s="88"/>
      <c r="B44" s="76"/>
      <c r="C44" s="81"/>
      <c r="D44" s="81"/>
      <c r="E44" s="84"/>
      <c r="F44" s="49"/>
      <c r="G44" s="50"/>
      <c r="H44" s="73"/>
      <c r="I44" s="51">
        <v>46010</v>
      </c>
    </row>
    <row r="45" spans="1:9" x14ac:dyDescent="0.3">
      <c r="A45" s="25"/>
      <c r="B45" s="17" t="s">
        <v>43</v>
      </c>
      <c r="C45" s="27"/>
      <c r="D45" s="27"/>
      <c r="E45" s="29"/>
      <c r="F45" s="52"/>
      <c r="G45" s="53"/>
      <c r="H45" s="31"/>
      <c r="I45" s="54"/>
    </row>
    <row r="46" spans="1:9" x14ac:dyDescent="0.3">
      <c r="A46" s="95">
        <v>11</v>
      </c>
      <c r="B46" s="85" t="s">
        <v>395</v>
      </c>
      <c r="C46" s="98">
        <v>5435</v>
      </c>
      <c r="D46" s="98">
        <v>5435</v>
      </c>
      <c r="E46" s="82" t="s">
        <v>7</v>
      </c>
      <c r="F46" s="12" t="s">
        <v>10</v>
      </c>
      <c r="G46" s="13" t="s">
        <v>10</v>
      </c>
      <c r="H46" s="71" t="s">
        <v>215</v>
      </c>
      <c r="I46" s="14" t="s">
        <v>0</v>
      </c>
    </row>
    <row r="47" spans="1:9" x14ac:dyDescent="0.3">
      <c r="A47" s="96"/>
      <c r="B47" s="86"/>
      <c r="C47" s="99"/>
      <c r="D47" s="99"/>
      <c r="E47" s="83"/>
      <c r="F47" s="47" t="s">
        <v>383</v>
      </c>
      <c r="G47" s="48" t="s">
        <v>384</v>
      </c>
      <c r="H47" s="72"/>
      <c r="I47" s="16" t="s">
        <v>224</v>
      </c>
    </row>
    <row r="48" spans="1:9" x14ac:dyDescent="0.3">
      <c r="A48" s="97"/>
      <c r="B48" s="87"/>
      <c r="C48" s="100"/>
      <c r="D48" s="100"/>
      <c r="E48" s="84"/>
      <c r="F48" s="49"/>
      <c r="G48" s="50"/>
      <c r="H48" s="73"/>
      <c r="I48" s="51">
        <v>46014</v>
      </c>
    </row>
    <row r="49" spans="1:9" x14ac:dyDescent="0.3">
      <c r="A49" s="26"/>
      <c r="B49" s="19" t="s">
        <v>225</v>
      </c>
      <c r="C49" s="28"/>
      <c r="D49" s="28"/>
      <c r="E49" s="30"/>
      <c r="F49" s="56"/>
      <c r="G49" s="57"/>
      <c r="H49" s="32"/>
      <c r="I49" s="58"/>
    </row>
    <row r="50" spans="1:9" x14ac:dyDescent="0.3">
      <c r="A50" s="95">
        <v>12</v>
      </c>
      <c r="B50" s="85" t="s">
        <v>338</v>
      </c>
      <c r="C50" s="98">
        <v>71300</v>
      </c>
      <c r="D50" s="98">
        <v>71300</v>
      </c>
      <c r="E50" s="82" t="s">
        <v>7</v>
      </c>
      <c r="F50" s="12" t="s">
        <v>9</v>
      </c>
      <c r="G50" s="13" t="s">
        <v>9</v>
      </c>
      <c r="H50" s="71" t="s">
        <v>215</v>
      </c>
      <c r="I50" s="14" t="s">
        <v>3</v>
      </c>
    </row>
    <row r="51" spans="1:9" x14ac:dyDescent="0.3">
      <c r="A51" s="96"/>
      <c r="B51" s="86"/>
      <c r="C51" s="99"/>
      <c r="D51" s="99"/>
      <c r="E51" s="83"/>
      <c r="F51" s="47" t="s">
        <v>385</v>
      </c>
      <c r="G51" s="48" t="s">
        <v>386</v>
      </c>
      <c r="H51" s="72"/>
      <c r="I51" s="16" t="s">
        <v>387</v>
      </c>
    </row>
    <row r="52" spans="1:9" x14ac:dyDescent="0.3">
      <c r="A52" s="97"/>
      <c r="B52" s="87"/>
      <c r="C52" s="100"/>
      <c r="D52" s="100"/>
      <c r="E52" s="84"/>
      <c r="F52" s="60"/>
      <c r="G52" s="61"/>
      <c r="H52" s="73"/>
      <c r="I52" s="51">
        <v>46015</v>
      </c>
    </row>
    <row r="53" spans="1:9" x14ac:dyDescent="0.3">
      <c r="A53" s="26"/>
      <c r="B53" s="19" t="s">
        <v>53</v>
      </c>
      <c r="C53" s="28"/>
      <c r="D53" s="28"/>
      <c r="E53" s="30"/>
      <c r="F53" s="56"/>
      <c r="G53" s="57"/>
      <c r="H53" s="32"/>
      <c r="I53" s="58"/>
    </row>
  </sheetData>
  <mergeCells count="81">
    <mergeCell ref="A1:I1"/>
    <mergeCell ref="A2:I2"/>
    <mergeCell ref="H10:H12"/>
    <mergeCell ref="A3:I3"/>
    <mergeCell ref="B4:B5"/>
    <mergeCell ref="E4:E5"/>
    <mergeCell ref="A6:A8"/>
    <mergeCell ref="B6:B8"/>
    <mergeCell ref="C6:C8"/>
    <mergeCell ref="D6:D8"/>
    <mergeCell ref="E6:E8"/>
    <mergeCell ref="H6:H8"/>
    <mergeCell ref="A10:A12"/>
    <mergeCell ref="B10:B12"/>
    <mergeCell ref="C10:C12"/>
    <mergeCell ref="D10:D12"/>
    <mergeCell ref="E10:E12"/>
    <mergeCell ref="H18:H20"/>
    <mergeCell ref="A14:A16"/>
    <mergeCell ref="B14:B16"/>
    <mergeCell ref="C14:C16"/>
    <mergeCell ref="D14:D16"/>
    <mergeCell ref="E14:E16"/>
    <mergeCell ref="H14:H16"/>
    <mergeCell ref="A18:A20"/>
    <mergeCell ref="B18:B20"/>
    <mergeCell ref="C18:C20"/>
    <mergeCell ref="D18:D20"/>
    <mergeCell ref="E18:E20"/>
    <mergeCell ref="H26:H28"/>
    <mergeCell ref="A22:A24"/>
    <mergeCell ref="B22:B24"/>
    <mergeCell ref="C22:C24"/>
    <mergeCell ref="D22:D24"/>
    <mergeCell ref="E22:E24"/>
    <mergeCell ref="H22:H24"/>
    <mergeCell ref="A26:A28"/>
    <mergeCell ref="B26:B28"/>
    <mergeCell ref="C26:C28"/>
    <mergeCell ref="D26:D28"/>
    <mergeCell ref="E26:E28"/>
    <mergeCell ref="G30:G31"/>
    <mergeCell ref="H30:H32"/>
    <mergeCell ref="A34:A36"/>
    <mergeCell ref="B34:B36"/>
    <mergeCell ref="C34:C36"/>
    <mergeCell ref="D34:D36"/>
    <mergeCell ref="E34:E36"/>
    <mergeCell ref="F34:F35"/>
    <mergeCell ref="G34:G35"/>
    <mergeCell ref="H34:H36"/>
    <mergeCell ref="A30:A32"/>
    <mergeCell ref="B30:B32"/>
    <mergeCell ref="C30:C32"/>
    <mergeCell ref="D30:D32"/>
    <mergeCell ref="E30:E32"/>
    <mergeCell ref="F30:F31"/>
    <mergeCell ref="H42:H44"/>
    <mergeCell ref="A38:A40"/>
    <mergeCell ref="B38:B40"/>
    <mergeCell ref="C38:C40"/>
    <mergeCell ref="D38:D40"/>
    <mergeCell ref="E38:E40"/>
    <mergeCell ref="H38:H40"/>
    <mergeCell ref="A42:A44"/>
    <mergeCell ref="B42:B44"/>
    <mergeCell ref="C42:C44"/>
    <mergeCell ref="D42:D44"/>
    <mergeCell ref="E42:E44"/>
    <mergeCell ref="H50:H52"/>
    <mergeCell ref="A46:A48"/>
    <mergeCell ref="B46:B48"/>
    <mergeCell ref="C46:C48"/>
    <mergeCell ref="D46:D48"/>
    <mergeCell ref="E46:E48"/>
    <mergeCell ref="H46:H48"/>
    <mergeCell ref="A50:A52"/>
    <mergeCell ref="B50:B52"/>
    <mergeCell ref="C50:C52"/>
    <mergeCell ref="D50:D52"/>
    <mergeCell ref="E50:E52"/>
  </mergeCells>
  <pageMargins left="0.15748031496062992" right="0.15748031496062992" top="0.65" bottom="0.56000000000000005" header="0.31496062992125984" footer="0.15748031496062992"/>
  <pageSetup paperSize="9" orientation="landscape" r:id="rId1"/>
  <headerFooter differentFirst="1">
    <oddHeader>&amp;C- &amp;P -</oddHeader>
  </headerFooter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F13C-AE69-42B9-A9F2-FE75720550DE}">
  <sheetPr>
    <tabColor rgb="FFFF0000"/>
  </sheetPr>
  <dimension ref="A1:I122"/>
  <sheetViews>
    <sheetView view="pageLayout" topLeftCell="A87" zoomScaleNormal="100" workbookViewId="0">
      <selection activeCell="C11" sqref="C11:C14"/>
    </sheetView>
  </sheetViews>
  <sheetFormatPr defaultRowHeight="20.25" x14ac:dyDescent="0.5"/>
  <cols>
    <col min="1" max="1" width="4.125" style="20" customWidth="1"/>
    <col min="2" max="2" width="36.875" style="21" customWidth="1"/>
    <col min="3" max="3" width="10.75" style="22" customWidth="1"/>
    <col min="4" max="4" width="10.75" style="23" customWidth="1"/>
    <col min="5" max="5" width="8.375" style="24" customWidth="1"/>
    <col min="6" max="7" width="21.375" style="23" customWidth="1"/>
    <col min="8" max="8" width="12.25" style="24" customWidth="1"/>
    <col min="9" max="9" width="15.375" style="1" customWidth="1"/>
    <col min="10" max="256" width="9" style="1"/>
    <col min="257" max="257" width="6.375" style="1" customWidth="1"/>
    <col min="258" max="258" width="21.125" style="1" customWidth="1"/>
    <col min="259" max="259" width="14.375" style="1" customWidth="1"/>
    <col min="260" max="260" width="13.75" style="1" customWidth="1"/>
    <col min="261" max="261" width="11.75" style="1" customWidth="1"/>
    <col min="262" max="262" width="19.375" style="1" customWidth="1"/>
    <col min="263" max="263" width="20.625" style="1" customWidth="1"/>
    <col min="264" max="264" width="18.25" style="1" customWidth="1"/>
    <col min="265" max="265" width="17.5" style="1" customWidth="1"/>
    <col min="266" max="512" width="9" style="1"/>
    <col min="513" max="513" width="6.375" style="1" customWidth="1"/>
    <col min="514" max="514" width="21.125" style="1" customWidth="1"/>
    <col min="515" max="515" width="14.375" style="1" customWidth="1"/>
    <col min="516" max="516" width="13.75" style="1" customWidth="1"/>
    <col min="517" max="517" width="11.75" style="1" customWidth="1"/>
    <col min="518" max="518" width="19.375" style="1" customWidth="1"/>
    <col min="519" max="519" width="20.625" style="1" customWidth="1"/>
    <col min="520" max="520" width="18.25" style="1" customWidth="1"/>
    <col min="521" max="521" width="17.5" style="1" customWidth="1"/>
    <col min="522" max="768" width="9" style="1"/>
    <col min="769" max="769" width="6.375" style="1" customWidth="1"/>
    <col min="770" max="770" width="21.125" style="1" customWidth="1"/>
    <col min="771" max="771" width="14.375" style="1" customWidth="1"/>
    <col min="772" max="772" width="13.75" style="1" customWidth="1"/>
    <col min="773" max="773" width="11.75" style="1" customWidth="1"/>
    <col min="774" max="774" width="19.375" style="1" customWidth="1"/>
    <col min="775" max="775" width="20.625" style="1" customWidth="1"/>
    <col min="776" max="776" width="18.25" style="1" customWidth="1"/>
    <col min="777" max="777" width="17.5" style="1" customWidth="1"/>
    <col min="778" max="1024" width="9" style="1"/>
    <col min="1025" max="1025" width="6.375" style="1" customWidth="1"/>
    <col min="1026" max="1026" width="21.125" style="1" customWidth="1"/>
    <col min="1027" max="1027" width="14.375" style="1" customWidth="1"/>
    <col min="1028" max="1028" width="13.75" style="1" customWidth="1"/>
    <col min="1029" max="1029" width="11.75" style="1" customWidth="1"/>
    <col min="1030" max="1030" width="19.375" style="1" customWidth="1"/>
    <col min="1031" max="1031" width="20.625" style="1" customWidth="1"/>
    <col min="1032" max="1032" width="18.25" style="1" customWidth="1"/>
    <col min="1033" max="1033" width="17.5" style="1" customWidth="1"/>
    <col min="1034" max="1280" width="9" style="1"/>
    <col min="1281" max="1281" width="6.375" style="1" customWidth="1"/>
    <col min="1282" max="1282" width="21.125" style="1" customWidth="1"/>
    <col min="1283" max="1283" width="14.375" style="1" customWidth="1"/>
    <col min="1284" max="1284" width="13.75" style="1" customWidth="1"/>
    <col min="1285" max="1285" width="11.75" style="1" customWidth="1"/>
    <col min="1286" max="1286" width="19.375" style="1" customWidth="1"/>
    <col min="1287" max="1287" width="20.625" style="1" customWidth="1"/>
    <col min="1288" max="1288" width="18.25" style="1" customWidth="1"/>
    <col min="1289" max="1289" width="17.5" style="1" customWidth="1"/>
    <col min="1290" max="1536" width="9" style="1"/>
    <col min="1537" max="1537" width="6.375" style="1" customWidth="1"/>
    <col min="1538" max="1538" width="21.125" style="1" customWidth="1"/>
    <col min="1539" max="1539" width="14.375" style="1" customWidth="1"/>
    <col min="1540" max="1540" width="13.75" style="1" customWidth="1"/>
    <col min="1541" max="1541" width="11.75" style="1" customWidth="1"/>
    <col min="1542" max="1542" width="19.375" style="1" customWidth="1"/>
    <col min="1543" max="1543" width="20.625" style="1" customWidth="1"/>
    <col min="1544" max="1544" width="18.25" style="1" customWidth="1"/>
    <col min="1545" max="1545" width="17.5" style="1" customWidth="1"/>
    <col min="1546" max="1792" width="9" style="1"/>
    <col min="1793" max="1793" width="6.375" style="1" customWidth="1"/>
    <col min="1794" max="1794" width="21.125" style="1" customWidth="1"/>
    <col min="1795" max="1795" width="14.375" style="1" customWidth="1"/>
    <col min="1796" max="1796" width="13.75" style="1" customWidth="1"/>
    <col min="1797" max="1797" width="11.75" style="1" customWidth="1"/>
    <col min="1798" max="1798" width="19.375" style="1" customWidth="1"/>
    <col min="1799" max="1799" width="20.625" style="1" customWidth="1"/>
    <col min="1800" max="1800" width="18.25" style="1" customWidth="1"/>
    <col min="1801" max="1801" width="17.5" style="1" customWidth="1"/>
    <col min="1802" max="2048" width="9" style="1"/>
    <col min="2049" max="2049" width="6.375" style="1" customWidth="1"/>
    <col min="2050" max="2050" width="21.125" style="1" customWidth="1"/>
    <col min="2051" max="2051" width="14.375" style="1" customWidth="1"/>
    <col min="2052" max="2052" width="13.75" style="1" customWidth="1"/>
    <col min="2053" max="2053" width="11.75" style="1" customWidth="1"/>
    <col min="2054" max="2054" width="19.375" style="1" customWidth="1"/>
    <col min="2055" max="2055" width="20.625" style="1" customWidth="1"/>
    <col min="2056" max="2056" width="18.25" style="1" customWidth="1"/>
    <col min="2057" max="2057" width="17.5" style="1" customWidth="1"/>
    <col min="2058" max="2304" width="9" style="1"/>
    <col min="2305" max="2305" width="6.375" style="1" customWidth="1"/>
    <col min="2306" max="2306" width="21.125" style="1" customWidth="1"/>
    <col min="2307" max="2307" width="14.375" style="1" customWidth="1"/>
    <col min="2308" max="2308" width="13.75" style="1" customWidth="1"/>
    <col min="2309" max="2309" width="11.75" style="1" customWidth="1"/>
    <col min="2310" max="2310" width="19.375" style="1" customWidth="1"/>
    <col min="2311" max="2311" width="20.625" style="1" customWidth="1"/>
    <col min="2312" max="2312" width="18.25" style="1" customWidth="1"/>
    <col min="2313" max="2313" width="17.5" style="1" customWidth="1"/>
    <col min="2314" max="2560" width="9" style="1"/>
    <col min="2561" max="2561" width="6.375" style="1" customWidth="1"/>
    <col min="2562" max="2562" width="21.125" style="1" customWidth="1"/>
    <col min="2563" max="2563" width="14.375" style="1" customWidth="1"/>
    <col min="2564" max="2564" width="13.75" style="1" customWidth="1"/>
    <col min="2565" max="2565" width="11.75" style="1" customWidth="1"/>
    <col min="2566" max="2566" width="19.375" style="1" customWidth="1"/>
    <col min="2567" max="2567" width="20.625" style="1" customWidth="1"/>
    <col min="2568" max="2568" width="18.25" style="1" customWidth="1"/>
    <col min="2569" max="2569" width="17.5" style="1" customWidth="1"/>
    <col min="2570" max="2816" width="9" style="1"/>
    <col min="2817" max="2817" width="6.375" style="1" customWidth="1"/>
    <col min="2818" max="2818" width="21.125" style="1" customWidth="1"/>
    <col min="2819" max="2819" width="14.375" style="1" customWidth="1"/>
    <col min="2820" max="2820" width="13.75" style="1" customWidth="1"/>
    <col min="2821" max="2821" width="11.75" style="1" customWidth="1"/>
    <col min="2822" max="2822" width="19.375" style="1" customWidth="1"/>
    <col min="2823" max="2823" width="20.625" style="1" customWidth="1"/>
    <col min="2824" max="2824" width="18.25" style="1" customWidth="1"/>
    <col min="2825" max="2825" width="17.5" style="1" customWidth="1"/>
    <col min="2826" max="3072" width="9" style="1"/>
    <col min="3073" max="3073" width="6.375" style="1" customWidth="1"/>
    <col min="3074" max="3074" width="21.125" style="1" customWidth="1"/>
    <col min="3075" max="3075" width="14.375" style="1" customWidth="1"/>
    <col min="3076" max="3076" width="13.75" style="1" customWidth="1"/>
    <col min="3077" max="3077" width="11.75" style="1" customWidth="1"/>
    <col min="3078" max="3078" width="19.375" style="1" customWidth="1"/>
    <col min="3079" max="3079" width="20.625" style="1" customWidth="1"/>
    <col min="3080" max="3080" width="18.25" style="1" customWidth="1"/>
    <col min="3081" max="3081" width="17.5" style="1" customWidth="1"/>
    <col min="3082" max="3328" width="9" style="1"/>
    <col min="3329" max="3329" width="6.375" style="1" customWidth="1"/>
    <col min="3330" max="3330" width="21.125" style="1" customWidth="1"/>
    <col min="3331" max="3331" width="14.375" style="1" customWidth="1"/>
    <col min="3332" max="3332" width="13.75" style="1" customWidth="1"/>
    <col min="3333" max="3333" width="11.75" style="1" customWidth="1"/>
    <col min="3334" max="3334" width="19.375" style="1" customWidth="1"/>
    <col min="3335" max="3335" width="20.625" style="1" customWidth="1"/>
    <col min="3336" max="3336" width="18.25" style="1" customWidth="1"/>
    <col min="3337" max="3337" width="17.5" style="1" customWidth="1"/>
    <col min="3338" max="3584" width="9" style="1"/>
    <col min="3585" max="3585" width="6.375" style="1" customWidth="1"/>
    <col min="3586" max="3586" width="21.125" style="1" customWidth="1"/>
    <col min="3587" max="3587" width="14.375" style="1" customWidth="1"/>
    <col min="3588" max="3588" width="13.75" style="1" customWidth="1"/>
    <col min="3589" max="3589" width="11.75" style="1" customWidth="1"/>
    <col min="3590" max="3590" width="19.375" style="1" customWidth="1"/>
    <col min="3591" max="3591" width="20.625" style="1" customWidth="1"/>
    <col min="3592" max="3592" width="18.25" style="1" customWidth="1"/>
    <col min="3593" max="3593" width="17.5" style="1" customWidth="1"/>
    <col min="3594" max="3840" width="9" style="1"/>
    <col min="3841" max="3841" width="6.375" style="1" customWidth="1"/>
    <col min="3842" max="3842" width="21.125" style="1" customWidth="1"/>
    <col min="3843" max="3843" width="14.375" style="1" customWidth="1"/>
    <col min="3844" max="3844" width="13.75" style="1" customWidth="1"/>
    <col min="3845" max="3845" width="11.75" style="1" customWidth="1"/>
    <col min="3846" max="3846" width="19.375" style="1" customWidth="1"/>
    <col min="3847" max="3847" width="20.625" style="1" customWidth="1"/>
    <col min="3848" max="3848" width="18.25" style="1" customWidth="1"/>
    <col min="3849" max="3849" width="17.5" style="1" customWidth="1"/>
    <col min="3850" max="4096" width="9" style="1"/>
    <col min="4097" max="4097" width="6.375" style="1" customWidth="1"/>
    <col min="4098" max="4098" width="21.125" style="1" customWidth="1"/>
    <col min="4099" max="4099" width="14.375" style="1" customWidth="1"/>
    <col min="4100" max="4100" width="13.75" style="1" customWidth="1"/>
    <col min="4101" max="4101" width="11.75" style="1" customWidth="1"/>
    <col min="4102" max="4102" width="19.375" style="1" customWidth="1"/>
    <col min="4103" max="4103" width="20.625" style="1" customWidth="1"/>
    <col min="4104" max="4104" width="18.25" style="1" customWidth="1"/>
    <col min="4105" max="4105" width="17.5" style="1" customWidth="1"/>
    <col min="4106" max="4352" width="9" style="1"/>
    <col min="4353" max="4353" width="6.375" style="1" customWidth="1"/>
    <col min="4354" max="4354" width="21.125" style="1" customWidth="1"/>
    <col min="4355" max="4355" width="14.375" style="1" customWidth="1"/>
    <col min="4356" max="4356" width="13.75" style="1" customWidth="1"/>
    <col min="4357" max="4357" width="11.75" style="1" customWidth="1"/>
    <col min="4358" max="4358" width="19.375" style="1" customWidth="1"/>
    <col min="4359" max="4359" width="20.625" style="1" customWidth="1"/>
    <col min="4360" max="4360" width="18.25" style="1" customWidth="1"/>
    <col min="4361" max="4361" width="17.5" style="1" customWidth="1"/>
    <col min="4362" max="4608" width="9" style="1"/>
    <col min="4609" max="4609" width="6.375" style="1" customWidth="1"/>
    <col min="4610" max="4610" width="21.125" style="1" customWidth="1"/>
    <col min="4611" max="4611" width="14.375" style="1" customWidth="1"/>
    <col min="4612" max="4612" width="13.75" style="1" customWidth="1"/>
    <col min="4613" max="4613" width="11.75" style="1" customWidth="1"/>
    <col min="4614" max="4614" width="19.375" style="1" customWidth="1"/>
    <col min="4615" max="4615" width="20.625" style="1" customWidth="1"/>
    <col min="4616" max="4616" width="18.25" style="1" customWidth="1"/>
    <col min="4617" max="4617" width="17.5" style="1" customWidth="1"/>
    <col min="4618" max="4864" width="9" style="1"/>
    <col min="4865" max="4865" width="6.375" style="1" customWidth="1"/>
    <col min="4866" max="4866" width="21.125" style="1" customWidth="1"/>
    <col min="4867" max="4867" width="14.375" style="1" customWidth="1"/>
    <col min="4868" max="4868" width="13.75" style="1" customWidth="1"/>
    <col min="4869" max="4869" width="11.75" style="1" customWidth="1"/>
    <col min="4870" max="4870" width="19.375" style="1" customWidth="1"/>
    <col min="4871" max="4871" width="20.625" style="1" customWidth="1"/>
    <col min="4872" max="4872" width="18.25" style="1" customWidth="1"/>
    <col min="4873" max="4873" width="17.5" style="1" customWidth="1"/>
    <col min="4874" max="5120" width="9" style="1"/>
    <col min="5121" max="5121" width="6.375" style="1" customWidth="1"/>
    <col min="5122" max="5122" width="21.125" style="1" customWidth="1"/>
    <col min="5123" max="5123" width="14.375" style="1" customWidth="1"/>
    <col min="5124" max="5124" width="13.75" style="1" customWidth="1"/>
    <col min="5125" max="5125" width="11.75" style="1" customWidth="1"/>
    <col min="5126" max="5126" width="19.375" style="1" customWidth="1"/>
    <col min="5127" max="5127" width="20.625" style="1" customWidth="1"/>
    <col min="5128" max="5128" width="18.25" style="1" customWidth="1"/>
    <col min="5129" max="5129" width="17.5" style="1" customWidth="1"/>
    <col min="5130" max="5376" width="9" style="1"/>
    <col min="5377" max="5377" width="6.375" style="1" customWidth="1"/>
    <col min="5378" max="5378" width="21.125" style="1" customWidth="1"/>
    <col min="5379" max="5379" width="14.375" style="1" customWidth="1"/>
    <col min="5380" max="5380" width="13.75" style="1" customWidth="1"/>
    <col min="5381" max="5381" width="11.75" style="1" customWidth="1"/>
    <col min="5382" max="5382" width="19.375" style="1" customWidth="1"/>
    <col min="5383" max="5383" width="20.625" style="1" customWidth="1"/>
    <col min="5384" max="5384" width="18.25" style="1" customWidth="1"/>
    <col min="5385" max="5385" width="17.5" style="1" customWidth="1"/>
    <col min="5386" max="5632" width="9" style="1"/>
    <col min="5633" max="5633" width="6.375" style="1" customWidth="1"/>
    <col min="5634" max="5634" width="21.125" style="1" customWidth="1"/>
    <col min="5635" max="5635" width="14.375" style="1" customWidth="1"/>
    <col min="5636" max="5636" width="13.75" style="1" customWidth="1"/>
    <col min="5637" max="5637" width="11.75" style="1" customWidth="1"/>
    <col min="5638" max="5638" width="19.375" style="1" customWidth="1"/>
    <col min="5639" max="5639" width="20.625" style="1" customWidth="1"/>
    <col min="5640" max="5640" width="18.25" style="1" customWidth="1"/>
    <col min="5641" max="5641" width="17.5" style="1" customWidth="1"/>
    <col min="5642" max="5888" width="9" style="1"/>
    <col min="5889" max="5889" width="6.375" style="1" customWidth="1"/>
    <col min="5890" max="5890" width="21.125" style="1" customWidth="1"/>
    <col min="5891" max="5891" width="14.375" style="1" customWidth="1"/>
    <col min="5892" max="5892" width="13.75" style="1" customWidth="1"/>
    <col min="5893" max="5893" width="11.75" style="1" customWidth="1"/>
    <col min="5894" max="5894" width="19.375" style="1" customWidth="1"/>
    <col min="5895" max="5895" width="20.625" style="1" customWidth="1"/>
    <col min="5896" max="5896" width="18.25" style="1" customWidth="1"/>
    <col min="5897" max="5897" width="17.5" style="1" customWidth="1"/>
    <col min="5898" max="6144" width="9" style="1"/>
    <col min="6145" max="6145" width="6.375" style="1" customWidth="1"/>
    <col min="6146" max="6146" width="21.125" style="1" customWidth="1"/>
    <col min="6147" max="6147" width="14.375" style="1" customWidth="1"/>
    <col min="6148" max="6148" width="13.75" style="1" customWidth="1"/>
    <col min="6149" max="6149" width="11.75" style="1" customWidth="1"/>
    <col min="6150" max="6150" width="19.375" style="1" customWidth="1"/>
    <col min="6151" max="6151" width="20.625" style="1" customWidth="1"/>
    <col min="6152" max="6152" width="18.25" style="1" customWidth="1"/>
    <col min="6153" max="6153" width="17.5" style="1" customWidth="1"/>
    <col min="6154" max="6400" width="9" style="1"/>
    <col min="6401" max="6401" width="6.375" style="1" customWidth="1"/>
    <col min="6402" max="6402" width="21.125" style="1" customWidth="1"/>
    <col min="6403" max="6403" width="14.375" style="1" customWidth="1"/>
    <col min="6404" max="6404" width="13.75" style="1" customWidth="1"/>
    <col min="6405" max="6405" width="11.75" style="1" customWidth="1"/>
    <col min="6406" max="6406" width="19.375" style="1" customWidth="1"/>
    <col min="6407" max="6407" width="20.625" style="1" customWidth="1"/>
    <col min="6408" max="6408" width="18.25" style="1" customWidth="1"/>
    <col min="6409" max="6409" width="17.5" style="1" customWidth="1"/>
    <col min="6410" max="6656" width="9" style="1"/>
    <col min="6657" max="6657" width="6.375" style="1" customWidth="1"/>
    <col min="6658" max="6658" width="21.125" style="1" customWidth="1"/>
    <col min="6659" max="6659" width="14.375" style="1" customWidth="1"/>
    <col min="6660" max="6660" width="13.75" style="1" customWidth="1"/>
    <col min="6661" max="6661" width="11.75" style="1" customWidth="1"/>
    <col min="6662" max="6662" width="19.375" style="1" customWidth="1"/>
    <col min="6663" max="6663" width="20.625" style="1" customWidth="1"/>
    <col min="6664" max="6664" width="18.25" style="1" customWidth="1"/>
    <col min="6665" max="6665" width="17.5" style="1" customWidth="1"/>
    <col min="6666" max="6912" width="9" style="1"/>
    <col min="6913" max="6913" width="6.375" style="1" customWidth="1"/>
    <col min="6914" max="6914" width="21.125" style="1" customWidth="1"/>
    <col min="6915" max="6915" width="14.375" style="1" customWidth="1"/>
    <col min="6916" max="6916" width="13.75" style="1" customWidth="1"/>
    <col min="6917" max="6917" width="11.75" style="1" customWidth="1"/>
    <col min="6918" max="6918" width="19.375" style="1" customWidth="1"/>
    <col min="6919" max="6919" width="20.625" style="1" customWidth="1"/>
    <col min="6920" max="6920" width="18.25" style="1" customWidth="1"/>
    <col min="6921" max="6921" width="17.5" style="1" customWidth="1"/>
    <col min="6922" max="7168" width="9" style="1"/>
    <col min="7169" max="7169" width="6.375" style="1" customWidth="1"/>
    <col min="7170" max="7170" width="21.125" style="1" customWidth="1"/>
    <col min="7171" max="7171" width="14.375" style="1" customWidth="1"/>
    <col min="7172" max="7172" width="13.75" style="1" customWidth="1"/>
    <col min="7173" max="7173" width="11.75" style="1" customWidth="1"/>
    <col min="7174" max="7174" width="19.375" style="1" customWidth="1"/>
    <col min="7175" max="7175" width="20.625" style="1" customWidth="1"/>
    <col min="7176" max="7176" width="18.25" style="1" customWidth="1"/>
    <col min="7177" max="7177" width="17.5" style="1" customWidth="1"/>
    <col min="7178" max="7424" width="9" style="1"/>
    <col min="7425" max="7425" width="6.375" style="1" customWidth="1"/>
    <col min="7426" max="7426" width="21.125" style="1" customWidth="1"/>
    <col min="7427" max="7427" width="14.375" style="1" customWidth="1"/>
    <col min="7428" max="7428" width="13.75" style="1" customWidth="1"/>
    <col min="7429" max="7429" width="11.75" style="1" customWidth="1"/>
    <col min="7430" max="7430" width="19.375" style="1" customWidth="1"/>
    <col min="7431" max="7431" width="20.625" style="1" customWidth="1"/>
    <col min="7432" max="7432" width="18.25" style="1" customWidth="1"/>
    <col min="7433" max="7433" width="17.5" style="1" customWidth="1"/>
    <col min="7434" max="7680" width="9" style="1"/>
    <col min="7681" max="7681" width="6.375" style="1" customWidth="1"/>
    <col min="7682" max="7682" width="21.125" style="1" customWidth="1"/>
    <col min="7683" max="7683" width="14.375" style="1" customWidth="1"/>
    <col min="7684" max="7684" width="13.75" style="1" customWidth="1"/>
    <col min="7685" max="7685" width="11.75" style="1" customWidth="1"/>
    <col min="7686" max="7686" width="19.375" style="1" customWidth="1"/>
    <col min="7687" max="7687" width="20.625" style="1" customWidth="1"/>
    <col min="7688" max="7688" width="18.25" style="1" customWidth="1"/>
    <col min="7689" max="7689" width="17.5" style="1" customWidth="1"/>
    <col min="7690" max="7936" width="9" style="1"/>
    <col min="7937" max="7937" width="6.375" style="1" customWidth="1"/>
    <col min="7938" max="7938" width="21.125" style="1" customWidth="1"/>
    <col min="7939" max="7939" width="14.375" style="1" customWidth="1"/>
    <col min="7940" max="7940" width="13.75" style="1" customWidth="1"/>
    <col min="7941" max="7941" width="11.75" style="1" customWidth="1"/>
    <col min="7942" max="7942" width="19.375" style="1" customWidth="1"/>
    <col min="7943" max="7943" width="20.625" style="1" customWidth="1"/>
    <col min="7944" max="7944" width="18.25" style="1" customWidth="1"/>
    <col min="7945" max="7945" width="17.5" style="1" customWidth="1"/>
    <col min="7946" max="8192" width="9" style="1"/>
    <col min="8193" max="8193" width="6.375" style="1" customWidth="1"/>
    <col min="8194" max="8194" width="21.125" style="1" customWidth="1"/>
    <col min="8195" max="8195" width="14.375" style="1" customWidth="1"/>
    <col min="8196" max="8196" width="13.75" style="1" customWidth="1"/>
    <col min="8197" max="8197" width="11.75" style="1" customWidth="1"/>
    <col min="8198" max="8198" width="19.375" style="1" customWidth="1"/>
    <col min="8199" max="8199" width="20.625" style="1" customWidth="1"/>
    <col min="8200" max="8200" width="18.25" style="1" customWidth="1"/>
    <col min="8201" max="8201" width="17.5" style="1" customWidth="1"/>
    <col min="8202" max="8448" width="9" style="1"/>
    <col min="8449" max="8449" width="6.375" style="1" customWidth="1"/>
    <col min="8450" max="8450" width="21.125" style="1" customWidth="1"/>
    <col min="8451" max="8451" width="14.375" style="1" customWidth="1"/>
    <col min="8452" max="8452" width="13.75" style="1" customWidth="1"/>
    <col min="8453" max="8453" width="11.75" style="1" customWidth="1"/>
    <col min="8454" max="8454" width="19.375" style="1" customWidth="1"/>
    <col min="8455" max="8455" width="20.625" style="1" customWidth="1"/>
    <col min="8456" max="8456" width="18.25" style="1" customWidth="1"/>
    <col min="8457" max="8457" width="17.5" style="1" customWidth="1"/>
    <col min="8458" max="8704" width="9" style="1"/>
    <col min="8705" max="8705" width="6.375" style="1" customWidth="1"/>
    <col min="8706" max="8706" width="21.125" style="1" customWidth="1"/>
    <col min="8707" max="8707" width="14.375" style="1" customWidth="1"/>
    <col min="8708" max="8708" width="13.75" style="1" customWidth="1"/>
    <col min="8709" max="8709" width="11.75" style="1" customWidth="1"/>
    <col min="8710" max="8710" width="19.375" style="1" customWidth="1"/>
    <col min="8711" max="8711" width="20.625" style="1" customWidth="1"/>
    <col min="8712" max="8712" width="18.25" style="1" customWidth="1"/>
    <col min="8713" max="8713" width="17.5" style="1" customWidth="1"/>
    <col min="8714" max="8960" width="9" style="1"/>
    <col min="8961" max="8961" width="6.375" style="1" customWidth="1"/>
    <col min="8962" max="8962" width="21.125" style="1" customWidth="1"/>
    <col min="8963" max="8963" width="14.375" style="1" customWidth="1"/>
    <col min="8964" max="8964" width="13.75" style="1" customWidth="1"/>
    <col min="8965" max="8965" width="11.75" style="1" customWidth="1"/>
    <col min="8966" max="8966" width="19.375" style="1" customWidth="1"/>
    <col min="8967" max="8967" width="20.625" style="1" customWidth="1"/>
    <col min="8968" max="8968" width="18.25" style="1" customWidth="1"/>
    <col min="8969" max="8969" width="17.5" style="1" customWidth="1"/>
    <col min="8970" max="9216" width="9" style="1"/>
    <col min="9217" max="9217" width="6.375" style="1" customWidth="1"/>
    <col min="9218" max="9218" width="21.125" style="1" customWidth="1"/>
    <col min="9219" max="9219" width="14.375" style="1" customWidth="1"/>
    <col min="9220" max="9220" width="13.75" style="1" customWidth="1"/>
    <col min="9221" max="9221" width="11.75" style="1" customWidth="1"/>
    <col min="9222" max="9222" width="19.375" style="1" customWidth="1"/>
    <col min="9223" max="9223" width="20.625" style="1" customWidth="1"/>
    <col min="9224" max="9224" width="18.25" style="1" customWidth="1"/>
    <col min="9225" max="9225" width="17.5" style="1" customWidth="1"/>
    <col min="9226" max="9472" width="9" style="1"/>
    <col min="9473" max="9473" width="6.375" style="1" customWidth="1"/>
    <col min="9474" max="9474" width="21.125" style="1" customWidth="1"/>
    <col min="9475" max="9475" width="14.375" style="1" customWidth="1"/>
    <col min="9476" max="9476" width="13.75" style="1" customWidth="1"/>
    <col min="9477" max="9477" width="11.75" style="1" customWidth="1"/>
    <col min="9478" max="9478" width="19.375" style="1" customWidth="1"/>
    <col min="9479" max="9479" width="20.625" style="1" customWidth="1"/>
    <col min="9480" max="9480" width="18.25" style="1" customWidth="1"/>
    <col min="9481" max="9481" width="17.5" style="1" customWidth="1"/>
    <col min="9482" max="9728" width="9" style="1"/>
    <col min="9729" max="9729" width="6.375" style="1" customWidth="1"/>
    <col min="9730" max="9730" width="21.125" style="1" customWidth="1"/>
    <col min="9731" max="9731" width="14.375" style="1" customWidth="1"/>
    <col min="9732" max="9732" width="13.75" style="1" customWidth="1"/>
    <col min="9733" max="9733" width="11.75" style="1" customWidth="1"/>
    <col min="9734" max="9734" width="19.375" style="1" customWidth="1"/>
    <col min="9735" max="9735" width="20.625" style="1" customWidth="1"/>
    <col min="9736" max="9736" width="18.25" style="1" customWidth="1"/>
    <col min="9737" max="9737" width="17.5" style="1" customWidth="1"/>
    <col min="9738" max="9984" width="9" style="1"/>
    <col min="9985" max="9985" width="6.375" style="1" customWidth="1"/>
    <col min="9986" max="9986" width="21.125" style="1" customWidth="1"/>
    <col min="9987" max="9987" width="14.375" style="1" customWidth="1"/>
    <col min="9988" max="9988" width="13.75" style="1" customWidth="1"/>
    <col min="9989" max="9989" width="11.75" style="1" customWidth="1"/>
    <col min="9990" max="9990" width="19.375" style="1" customWidth="1"/>
    <col min="9991" max="9991" width="20.625" style="1" customWidth="1"/>
    <col min="9992" max="9992" width="18.25" style="1" customWidth="1"/>
    <col min="9993" max="9993" width="17.5" style="1" customWidth="1"/>
    <col min="9994" max="10240" width="9" style="1"/>
    <col min="10241" max="10241" width="6.375" style="1" customWidth="1"/>
    <col min="10242" max="10242" width="21.125" style="1" customWidth="1"/>
    <col min="10243" max="10243" width="14.375" style="1" customWidth="1"/>
    <col min="10244" max="10244" width="13.75" style="1" customWidth="1"/>
    <col min="10245" max="10245" width="11.75" style="1" customWidth="1"/>
    <col min="10246" max="10246" width="19.375" style="1" customWidth="1"/>
    <col min="10247" max="10247" width="20.625" style="1" customWidth="1"/>
    <col min="10248" max="10248" width="18.25" style="1" customWidth="1"/>
    <col min="10249" max="10249" width="17.5" style="1" customWidth="1"/>
    <col min="10250" max="10496" width="9" style="1"/>
    <col min="10497" max="10497" width="6.375" style="1" customWidth="1"/>
    <col min="10498" max="10498" width="21.125" style="1" customWidth="1"/>
    <col min="10499" max="10499" width="14.375" style="1" customWidth="1"/>
    <col min="10500" max="10500" width="13.75" style="1" customWidth="1"/>
    <col min="10501" max="10501" width="11.75" style="1" customWidth="1"/>
    <col min="10502" max="10502" width="19.375" style="1" customWidth="1"/>
    <col min="10503" max="10503" width="20.625" style="1" customWidth="1"/>
    <col min="10504" max="10504" width="18.25" style="1" customWidth="1"/>
    <col min="10505" max="10505" width="17.5" style="1" customWidth="1"/>
    <col min="10506" max="10752" width="9" style="1"/>
    <col min="10753" max="10753" width="6.375" style="1" customWidth="1"/>
    <col min="10754" max="10754" width="21.125" style="1" customWidth="1"/>
    <col min="10755" max="10755" width="14.375" style="1" customWidth="1"/>
    <col min="10756" max="10756" width="13.75" style="1" customWidth="1"/>
    <col min="10757" max="10757" width="11.75" style="1" customWidth="1"/>
    <col min="10758" max="10758" width="19.375" style="1" customWidth="1"/>
    <col min="10759" max="10759" width="20.625" style="1" customWidth="1"/>
    <col min="10760" max="10760" width="18.25" style="1" customWidth="1"/>
    <col min="10761" max="10761" width="17.5" style="1" customWidth="1"/>
    <col min="10762" max="11008" width="9" style="1"/>
    <col min="11009" max="11009" width="6.375" style="1" customWidth="1"/>
    <col min="11010" max="11010" width="21.125" style="1" customWidth="1"/>
    <col min="11011" max="11011" width="14.375" style="1" customWidth="1"/>
    <col min="11012" max="11012" width="13.75" style="1" customWidth="1"/>
    <col min="11013" max="11013" width="11.75" style="1" customWidth="1"/>
    <col min="11014" max="11014" width="19.375" style="1" customWidth="1"/>
    <col min="11015" max="11015" width="20.625" style="1" customWidth="1"/>
    <col min="11016" max="11016" width="18.25" style="1" customWidth="1"/>
    <col min="11017" max="11017" width="17.5" style="1" customWidth="1"/>
    <col min="11018" max="11264" width="9" style="1"/>
    <col min="11265" max="11265" width="6.375" style="1" customWidth="1"/>
    <col min="11266" max="11266" width="21.125" style="1" customWidth="1"/>
    <col min="11267" max="11267" width="14.375" style="1" customWidth="1"/>
    <col min="11268" max="11268" width="13.75" style="1" customWidth="1"/>
    <col min="11269" max="11269" width="11.75" style="1" customWidth="1"/>
    <col min="11270" max="11270" width="19.375" style="1" customWidth="1"/>
    <col min="11271" max="11271" width="20.625" style="1" customWidth="1"/>
    <col min="11272" max="11272" width="18.25" style="1" customWidth="1"/>
    <col min="11273" max="11273" width="17.5" style="1" customWidth="1"/>
    <col min="11274" max="11520" width="9" style="1"/>
    <col min="11521" max="11521" width="6.375" style="1" customWidth="1"/>
    <col min="11522" max="11522" width="21.125" style="1" customWidth="1"/>
    <col min="11523" max="11523" width="14.375" style="1" customWidth="1"/>
    <col min="11524" max="11524" width="13.75" style="1" customWidth="1"/>
    <col min="11525" max="11525" width="11.75" style="1" customWidth="1"/>
    <col min="11526" max="11526" width="19.375" style="1" customWidth="1"/>
    <col min="11527" max="11527" width="20.625" style="1" customWidth="1"/>
    <col min="11528" max="11528" width="18.25" style="1" customWidth="1"/>
    <col min="11529" max="11529" width="17.5" style="1" customWidth="1"/>
    <col min="11530" max="11776" width="9" style="1"/>
    <col min="11777" max="11777" width="6.375" style="1" customWidth="1"/>
    <col min="11778" max="11778" width="21.125" style="1" customWidth="1"/>
    <col min="11779" max="11779" width="14.375" style="1" customWidth="1"/>
    <col min="11780" max="11780" width="13.75" style="1" customWidth="1"/>
    <col min="11781" max="11781" width="11.75" style="1" customWidth="1"/>
    <col min="11782" max="11782" width="19.375" style="1" customWidth="1"/>
    <col min="11783" max="11783" width="20.625" style="1" customWidth="1"/>
    <col min="11784" max="11784" width="18.25" style="1" customWidth="1"/>
    <col min="11785" max="11785" width="17.5" style="1" customWidth="1"/>
    <col min="11786" max="12032" width="9" style="1"/>
    <col min="12033" max="12033" width="6.375" style="1" customWidth="1"/>
    <col min="12034" max="12034" width="21.125" style="1" customWidth="1"/>
    <col min="12035" max="12035" width="14.375" style="1" customWidth="1"/>
    <col min="12036" max="12036" width="13.75" style="1" customWidth="1"/>
    <col min="12037" max="12037" width="11.75" style="1" customWidth="1"/>
    <col min="12038" max="12038" width="19.375" style="1" customWidth="1"/>
    <col min="12039" max="12039" width="20.625" style="1" customWidth="1"/>
    <col min="12040" max="12040" width="18.25" style="1" customWidth="1"/>
    <col min="12041" max="12041" width="17.5" style="1" customWidth="1"/>
    <col min="12042" max="12288" width="9" style="1"/>
    <col min="12289" max="12289" width="6.375" style="1" customWidth="1"/>
    <col min="12290" max="12290" width="21.125" style="1" customWidth="1"/>
    <col min="12291" max="12291" width="14.375" style="1" customWidth="1"/>
    <col min="12292" max="12292" width="13.75" style="1" customWidth="1"/>
    <col min="12293" max="12293" width="11.75" style="1" customWidth="1"/>
    <col min="12294" max="12294" width="19.375" style="1" customWidth="1"/>
    <col min="12295" max="12295" width="20.625" style="1" customWidth="1"/>
    <col min="12296" max="12296" width="18.25" style="1" customWidth="1"/>
    <col min="12297" max="12297" width="17.5" style="1" customWidth="1"/>
    <col min="12298" max="12544" width="9" style="1"/>
    <col min="12545" max="12545" width="6.375" style="1" customWidth="1"/>
    <col min="12546" max="12546" width="21.125" style="1" customWidth="1"/>
    <col min="12547" max="12547" width="14.375" style="1" customWidth="1"/>
    <col min="12548" max="12548" width="13.75" style="1" customWidth="1"/>
    <col min="12549" max="12549" width="11.75" style="1" customWidth="1"/>
    <col min="12550" max="12550" width="19.375" style="1" customWidth="1"/>
    <col min="12551" max="12551" width="20.625" style="1" customWidth="1"/>
    <col min="12552" max="12552" width="18.25" style="1" customWidth="1"/>
    <col min="12553" max="12553" width="17.5" style="1" customWidth="1"/>
    <col min="12554" max="12800" width="9" style="1"/>
    <col min="12801" max="12801" width="6.375" style="1" customWidth="1"/>
    <col min="12802" max="12802" width="21.125" style="1" customWidth="1"/>
    <col min="12803" max="12803" width="14.375" style="1" customWidth="1"/>
    <col min="12804" max="12804" width="13.75" style="1" customWidth="1"/>
    <col min="12805" max="12805" width="11.75" style="1" customWidth="1"/>
    <col min="12806" max="12806" width="19.375" style="1" customWidth="1"/>
    <col min="12807" max="12807" width="20.625" style="1" customWidth="1"/>
    <col min="12808" max="12808" width="18.25" style="1" customWidth="1"/>
    <col min="12809" max="12809" width="17.5" style="1" customWidth="1"/>
    <col min="12810" max="13056" width="9" style="1"/>
    <col min="13057" max="13057" width="6.375" style="1" customWidth="1"/>
    <col min="13058" max="13058" width="21.125" style="1" customWidth="1"/>
    <col min="13059" max="13059" width="14.375" style="1" customWidth="1"/>
    <col min="13060" max="13060" width="13.75" style="1" customWidth="1"/>
    <col min="13061" max="13061" width="11.75" style="1" customWidth="1"/>
    <col min="13062" max="13062" width="19.375" style="1" customWidth="1"/>
    <col min="13063" max="13063" width="20.625" style="1" customWidth="1"/>
    <col min="13064" max="13064" width="18.25" style="1" customWidth="1"/>
    <col min="13065" max="13065" width="17.5" style="1" customWidth="1"/>
    <col min="13066" max="13312" width="9" style="1"/>
    <col min="13313" max="13313" width="6.375" style="1" customWidth="1"/>
    <col min="13314" max="13314" width="21.125" style="1" customWidth="1"/>
    <col min="13315" max="13315" width="14.375" style="1" customWidth="1"/>
    <col min="13316" max="13316" width="13.75" style="1" customWidth="1"/>
    <col min="13317" max="13317" width="11.75" style="1" customWidth="1"/>
    <col min="13318" max="13318" width="19.375" style="1" customWidth="1"/>
    <col min="13319" max="13319" width="20.625" style="1" customWidth="1"/>
    <col min="13320" max="13320" width="18.25" style="1" customWidth="1"/>
    <col min="13321" max="13321" width="17.5" style="1" customWidth="1"/>
    <col min="13322" max="13568" width="9" style="1"/>
    <col min="13569" max="13569" width="6.375" style="1" customWidth="1"/>
    <col min="13570" max="13570" width="21.125" style="1" customWidth="1"/>
    <col min="13571" max="13571" width="14.375" style="1" customWidth="1"/>
    <col min="13572" max="13572" width="13.75" style="1" customWidth="1"/>
    <col min="13573" max="13573" width="11.75" style="1" customWidth="1"/>
    <col min="13574" max="13574" width="19.375" style="1" customWidth="1"/>
    <col min="13575" max="13575" width="20.625" style="1" customWidth="1"/>
    <col min="13576" max="13576" width="18.25" style="1" customWidth="1"/>
    <col min="13577" max="13577" width="17.5" style="1" customWidth="1"/>
    <col min="13578" max="13824" width="9" style="1"/>
    <col min="13825" max="13825" width="6.375" style="1" customWidth="1"/>
    <col min="13826" max="13826" width="21.125" style="1" customWidth="1"/>
    <col min="13827" max="13827" width="14.375" style="1" customWidth="1"/>
    <col min="13828" max="13828" width="13.75" style="1" customWidth="1"/>
    <col min="13829" max="13829" width="11.75" style="1" customWidth="1"/>
    <col min="13830" max="13830" width="19.375" style="1" customWidth="1"/>
    <col min="13831" max="13831" width="20.625" style="1" customWidth="1"/>
    <col min="13832" max="13832" width="18.25" style="1" customWidth="1"/>
    <col min="13833" max="13833" width="17.5" style="1" customWidth="1"/>
    <col min="13834" max="14080" width="9" style="1"/>
    <col min="14081" max="14081" width="6.375" style="1" customWidth="1"/>
    <col min="14082" max="14082" width="21.125" style="1" customWidth="1"/>
    <col min="14083" max="14083" width="14.375" style="1" customWidth="1"/>
    <col min="14084" max="14084" width="13.75" style="1" customWidth="1"/>
    <col min="14085" max="14085" width="11.75" style="1" customWidth="1"/>
    <col min="14086" max="14086" width="19.375" style="1" customWidth="1"/>
    <col min="14087" max="14087" width="20.625" style="1" customWidth="1"/>
    <col min="14088" max="14088" width="18.25" style="1" customWidth="1"/>
    <col min="14089" max="14089" width="17.5" style="1" customWidth="1"/>
    <col min="14090" max="14336" width="9" style="1"/>
    <col min="14337" max="14337" width="6.375" style="1" customWidth="1"/>
    <col min="14338" max="14338" width="21.125" style="1" customWidth="1"/>
    <col min="14339" max="14339" width="14.375" style="1" customWidth="1"/>
    <col min="14340" max="14340" width="13.75" style="1" customWidth="1"/>
    <col min="14341" max="14341" width="11.75" style="1" customWidth="1"/>
    <col min="14342" max="14342" width="19.375" style="1" customWidth="1"/>
    <col min="14343" max="14343" width="20.625" style="1" customWidth="1"/>
    <col min="14344" max="14344" width="18.25" style="1" customWidth="1"/>
    <col min="14345" max="14345" width="17.5" style="1" customWidth="1"/>
    <col min="14346" max="14592" width="9" style="1"/>
    <col min="14593" max="14593" width="6.375" style="1" customWidth="1"/>
    <col min="14594" max="14594" width="21.125" style="1" customWidth="1"/>
    <col min="14595" max="14595" width="14.375" style="1" customWidth="1"/>
    <col min="14596" max="14596" width="13.75" style="1" customWidth="1"/>
    <col min="14597" max="14597" width="11.75" style="1" customWidth="1"/>
    <col min="14598" max="14598" width="19.375" style="1" customWidth="1"/>
    <col min="14599" max="14599" width="20.625" style="1" customWidth="1"/>
    <col min="14600" max="14600" width="18.25" style="1" customWidth="1"/>
    <col min="14601" max="14601" width="17.5" style="1" customWidth="1"/>
    <col min="14602" max="14848" width="9" style="1"/>
    <col min="14849" max="14849" width="6.375" style="1" customWidth="1"/>
    <col min="14850" max="14850" width="21.125" style="1" customWidth="1"/>
    <col min="14851" max="14851" width="14.375" style="1" customWidth="1"/>
    <col min="14852" max="14852" width="13.75" style="1" customWidth="1"/>
    <col min="14853" max="14853" width="11.75" style="1" customWidth="1"/>
    <col min="14854" max="14854" width="19.375" style="1" customWidth="1"/>
    <col min="14855" max="14855" width="20.625" style="1" customWidth="1"/>
    <col min="14856" max="14856" width="18.25" style="1" customWidth="1"/>
    <col min="14857" max="14857" width="17.5" style="1" customWidth="1"/>
    <col min="14858" max="15104" width="9" style="1"/>
    <col min="15105" max="15105" width="6.375" style="1" customWidth="1"/>
    <col min="15106" max="15106" width="21.125" style="1" customWidth="1"/>
    <col min="15107" max="15107" width="14.375" style="1" customWidth="1"/>
    <col min="15108" max="15108" width="13.75" style="1" customWidth="1"/>
    <col min="15109" max="15109" width="11.75" style="1" customWidth="1"/>
    <col min="15110" max="15110" width="19.375" style="1" customWidth="1"/>
    <col min="15111" max="15111" width="20.625" style="1" customWidth="1"/>
    <col min="15112" max="15112" width="18.25" style="1" customWidth="1"/>
    <col min="15113" max="15113" width="17.5" style="1" customWidth="1"/>
    <col min="15114" max="15360" width="9" style="1"/>
    <col min="15361" max="15361" width="6.375" style="1" customWidth="1"/>
    <col min="15362" max="15362" width="21.125" style="1" customWidth="1"/>
    <col min="15363" max="15363" width="14.375" style="1" customWidth="1"/>
    <col min="15364" max="15364" width="13.75" style="1" customWidth="1"/>
    <col min="15365" max="15365" width="11.75" style="1" customWidth="1"/>
    <col min="15366" max="15366" width="19.375" style="1" customWidth="1"/>
    <col min="15367" max="15367" width="20.625" style="1" customWidth="1"/>
    <col min="15368" max="15368" width="18.25" style="1" customWidth="1"/>
    <col min="15369" max="15369" width="17.5" style="1" customWidth="1"/>
    <col min="15370" max="15616" width="9" style="1"/>
    <col min="15617" max="15617" width="6.375" style="1" customWidth="1"/>
    <col min="15618" max="15618" width="21.125" style="1" customWidth="1"/>
    <col min="15619" max="15619" width="14.375" style="1" customWidth="1"/>
    <col min="15620" max="15620" width="13.75" style="1" customWidth="1"/>
    <col min="15621" max="15621" width="11.75" style="1" customWidth="1"/>
    <col min="15622" max="15622" width="19.375" style="1" customWidth="1"/>
    <col min="15623" max="15623" width="20.625" style="1" customWidth="1"/>
    <col min="15624" max="15624" width="18.25" style="1" customWidth="1"/>
    <col min="15625" max="15625" width="17.5" style="1" customWidth="1"/>
    <col min="15626" max="15872" width="9" style="1"/>
    <col min="15873" max="15873" width="6.375" style="1" customWidth="1"/>
    <col min="15874" max="15874" width="21.125" style="1" customWidth="1"/>
    <col min="15875" max="15875" width="14.375" style="1" customWidth="1"/>
    <col min="15876" max="15876" width="13.75" style="1" customWidth="1"/>
    <col min="15877" max="15877" width="11.75" style="1" customWidth="1"/>
    <col min="15878" max="15878" width="19.375" style="1" customWidth="1"/>
    <col min="15879" max="15879" width="20.625" style="1" customWidth="1"/>
    <col min="15880" max="15880" width="18.25" style="1" customWidth="1"/>
    <col min="15881" max="15881" width="17.5" style="1" customWidth="1"/>
    <col min="15882" max="16128" width="9" style="1"/>
    <col min="16129" max="16129" width="6.375" style="1" customWidth="1"/>
    <col min="16130" max="16130" width="21.125" style="1" customWidth="1"/>
    <col min="16131" max="16131" width="14.375" style="1" customWidth="1"/>
    <col min="16132" max="16132" width="13.75" style="1" customWidth="1"/>
    <col min="16133" max="16133" width="11.75" style="1" customWidth="1"/>
    <col min="16134" max="16134" width="19.375" style="1" customWidth="1"/>
    <col min="16135" max="16135" width="20.625" style="1" customWidth="1"/>
    <col min="16136" max="16136" width="18.25" style="1" customWidth="1"/>
    <col min="16137" max="16137" width="17.5" style="1" customWidth="1"/>
    <col min="16138" max="16384" width="9" style="1"/>
  </cols>
  <sheetData>
    <row r="1" spans="1:9" ht="23.25" customHeight="1" x14ac:dyDescent="0.5">
      <c r="A1" s="68" t="s">
        <v>19</v>
      </c>
      <c r="B1" s="68"/>
      <c r="C1" s="68"/>
      <c r="D1" s="68"/>
      <c r="E1" s="68"/>
      <c r="F1" s="68"/>
      <c r="G1" s="68"/>
      <c r="H1" s="68"/>
      <c r="I1" s="68"/>
    </row>
    <row r="2" spans="1:9" x14ac:dyDescent="0.5">
      <c r="A2" s="69" t="s">
        <v>401</v>
      </c>
      <c r="B2" s="69"/>
      <c r="C2" s="69"/>
      <c r="D2" s="69"/>
      <c r="E2" s="69"/>
      <c r="F2" s="69"/>
      <c r="G2" s="69"/>
      <c r="H2" s="69"/>
      <c r="I2" s="69"/>
    </row>
    <row r="3" spans="1:9" x14ac:dyDescent="0.5">
      <c r="A3" s="70" t="s">
        <v>20</v>
      </c>
      <c r="B3" s="70"/>
      <c r="C3" s="70"/>
      <c r="D3" s="70"/>
      <c r="E3" s="70"/>
      <c r="F3" s="70"/>
      <c r="G3" s="70"/>
      <c r="H3" s="70"/>
      <c r="I3" s="70"/>
    </row>
    <row r="4" spans="1:9" x14ac:dyDescent="0.5">
      <c r="A4" s="67" t="s">
        <v>402</v>
      </c>
      <c r="B4" s="67"/>
      <c r="C4" s="67"/>
      <c r="D4" s="67"/>
      <c r="E4" s="67"/>
      <c r="F4" s="67"/>
      <c r="G4" s="67"/>
      <c r="H4" s="67"/>
      <c r="I4" s="67"/>
    </row>
    <row r="5" spans="1:9" ht="24" customHeight="1" x14ac:dyDescent="0.5">
      <c r="A5" s="2" t="s">
        <v>21</v>
      </c>
      <c r="B5" s="89" t="s">
        <v>22</v>
      </c>
      <c r="C5" s="2" t="s">
        <v>23</v>
      </c>
      <c r="D5" s="4" t="s">
        <v>5</v>
      </c>
      <c r="E5" s="91" t="s">
        <v>6</v>
      </c>
      <c r="F5" s="5" t="s">
        <v>24</v>
      </c>
      <c r="G5" s="4" t="s">
        <v>25</v>
      </c>
      <c r="H5" s="3" t="s">
        <v>26</v>
      </c>
      <c r="I5" s="6" t="s">
        <v>27</v>
      </c>
    </row>
    <row r="6" spans="1:9" ht="24" customHeight="1" x14ac:dyDescent="0.5">
      <c r="A6" s="7" t="s">
        <v>28</v>
      </c>
      <c r="B6" s="90"/>
      <c r="C6" s="7" t="s">
        <v>29</v>
      </c>
      <c r="D6" s="8" t="s">
        <v>30</v>
      </c>
      <c r="E6" s="92"/>
      <c r="F6" s="9" t="s">
        <v>31</v>
      </c>
      <c r="G6" s="8" t="s">
        <v>32</v>
      </c>
      <c r="H6" s="10" t="s">
        <v>33</v>
      </c>
      <c r="I6" s="11" t="s">
        <v>34</v>
      </c>
    </row>
    <row r="7" spans="1:9" s="15" customFormat="1" ht="24" customHeight="1" x14ac:dyDescent="0.5">
      <c r="A7" s="77">
        <v>1</v>
      </c>
      <c r="B7" s="74" t="s">
        <v>238</v>
      </c>
      <c r="C7" s="79">
        <v>13590</v>
      </c>
      <c r="D7" s="79">
        <v>13590</v>
      </c>
      <c r="E7" s="82" t="s">
        <v>7</v>
      </c>
      <c r="F7" s="12" t="s">
        <v>9</v>
      </c>
      <c r="G7" s="13" t="s">
        <v>9</v>
      </c>
      <c r="H7" s="71" t="s">
        <v>215</v>
      </c>
      <c r="I7" s="14" t="s">
        <v>0</v>
      </c>
    </row>
    <row r="8" spans="1:9" s="15" customFormat="1" x14ac:dyDescent="0.5">
      <c r="A8" s="78"/>
      <c r="B8" s="75"/>
      <c r="C8" s="80"/>
      <c r="D8" s="80"/>
      <c r="E8" s="83"/>
      <c r="F8" s="107" t="s">
        <v>403</v>
      </c>
      <c r="G8" s="107" t="s">
        <v>404</v>
      </c>
      <c r="H8" s="72"/>
      <c r="I8" s="16" t="s">
        <v>405</v>
      </c>
    </row>
    <row r="9" spans="1:9" s="15" customFormat="1" x14ac:dyDescent="0.5">
      <c r="A9" s="78"/>
      <c r="B9" s="76"/>
      <c r="C9" s="80"/>
      <c r="D9" s="80"/>
      <c r="E9" s="83"/>
      <c r="F9" s="108"/>
      <c r="G9" s="108"/>
      <c r="H9" s="72"/>
      <c r="I9" s="101">
        <v>46029</v>
      </c>
    </row>
    <row r="10" spans="1:9" s="15" customFormat="1" x14ac:dyDescent="0.5">
      <c r="A10" s="103"/>
      <c r="B10" s="17" t="s">
        <v>406</v>
      </c>
      <c r="C10" s="104"/>
      <c r="D10" s="104"/>
      <c r="E10" s="105"/>
      <c r="F10" s="109"/>
      <c r="G10" s="109"/>
      <c r="H10" s="106"/>
      <c r="I10" s="102"/>
    </row>
    <row r="11" spans="1:9" s="15" customFormat="1" ht="22.5" customHeight="1" x14ac:dyDescent="0.5">
      <c r="A11" s="77">
        <v>2</v>
      </c>
      <c r="B11" s="74" t="s">
        <v>483</v>
      </c>
      <c r="C11" s="79">
        <v>45500</v>
      </c>
      <c r="D11" s="79">
        <v>45500</v>
      </c>
      <c r="E11" s="82" t="s">
        <v>7</v>
      </c>
      <c r="F11" s="12" t="s">
        <v>36</v>
      </c>
      <c r="G11" s="13" t="s">
        <v>36</v>
      </c>
      <c r="H11" s="71" t="s">
        <v>215</v>
      </c>
      <c r="I11" s="14" t="s">
        <v>3</v>
      </c>
    </row>
    <row r="12" spans="1:9" s="15" customFormat="1" x14ac:dyDescent="0.5">
      <c r="A12" s="78"/>
      <c r="B12" s="75"/>
      <c r="C12" s="80"/>
      <c r="D12" s="80"/>
      <c r="E12" s="83"/>
      <c r="F12" s="107" t="s">
        <v>509</v>
      </c>
      <c r="G12" s="107" t="s">
        <v>510</v>
      </c>
      <c r="H12" s="72"/>
      <c r="I12" s="16" t="s">
        <v>407</v>
      </c>
    </row>
    <row r="13" spans="1:9" s="15" customFormat="1" x14ac:dyDescent="0.5">
      <c r="A13" s="78"/>
      <c r="B13" s="76"/>
      <c r="C13" s="80"/>
      <c r="D13" s="80"/>
      <c r="E13" s="83"/>
      <c r="F13" s="108"/>
      <c r="G13" s="108"/>
      <c r="H13" s="72"/>
      <c r="I13" s="101">
        <v>46030</v>
      </c>
    </row>
    <row r="14" spans="1:9" s="15" customFormat="1" x14ac:dyDescent="0.5">
      <c r="A14" s="103"/>
      <c r="B14" s="17" t="s">
        <v>408</v>
      </c>
      <c r="C14" s="104"/>
      <c r="D14" s="104"/>
      <c r="E14" s="105"/>
      <c r="F14" s="109"/>
      <c r="G14" s="109"/>
      <c r="H14" s="106"/>
      <c r="I14" s="102"/>
    </row>
    <row r="15" spans="1:9" s="15" customFormat="1" ht="22.5" customHeight="1" x14ac:dyDescent="0.5">
      <c r="A15" s="77">
        <v>3</v>
      </c>
      <c r="B15" s="74" t="s">
        <v>486</v>
      </c>
      <c r="C15" s="79">
        <v>33600</v>
      </c>
      <c r="D15" s="79">
        <v>33600</v>
      </c>
      <c r="E15" s="82" t="s">
        <v>7</v>
      </c>
      <c r="F15" s="12" t="s">
        <v>36</v>
      </c>
      <c r="G15" s="13" t="s">
        <v>36</v>
      </c>
      <c r="H15" s="71" t="s">
        <v>215</v>
      </c>
      <c r="I15" s="14" t="s">
        <v>3</v>
      </c>
    </row>
    <row r="16" spans="1:9" s="15" customFormat="1" x14ac:dyDescent="0.5">
      <c r="A16" s="78"/>
      <c r="B16" s="75"/>
      <c r="C16" s="80"/>
      <c r="D16" s="80"/>
      <c r="E16" s="83"/>
      <c r="F16" s="107" t="s">
        <v>511</v>
      </c>
      <c r="G16" s="107" t="s">
        <v>512</v>
      </c>
      <c r="H16" s="72"/>
      <c r="I16" s="16" t="s">
        <v>436</v>
      </c>
    </row>
    <row r="17" spans="1:9" s="15" customFormat="1" x14ac:dyDescent="0.5">
      <c r="A17" s="78"/>
      <c r="B17" s="76"/>
      <c r="C17" s="80"/>
      <c r="D17" s="80"/>
      <c r="E17" s="83"/>
      <c r="F17" s="108"/>
      <c r="G17" s="108"/>
      <c r="H17" s="72"/>
      <c r="I17" s="101">
        <v>46030</v>
      </c>
    </row>
    <row r="18" spans="1:9" s="15" customFormat="1" x14ac:dyDescent="0.5">
      <c r="A18" s="103"/>
      <c r="B18" s="17" t="s">
        <v>411</v>
      </c>
      <c r="C18" s="104"/>
      <c r="D18" s="104"/>
      <c r="E18" s="105"/>
      <c r="F18" s="109"/>
      <c r="G18" s="109"/>
      <c r="H18" s="106"/>
      <c r="I18" s="102"/>
    </row>
    <row r="19" spans="1:9" s="15" customFormat="1" ht="22.5" customHeight="1" x14ac:dyDescent="0.5">
      <c r="A19" s="77">
        <v>4</v>
      </c>
      <c r="B19" s="85" t="s">
        <v>505</v>
      </c>
      <c r="C19" s="79">
        <v>489200</v>
      </c>
      <c r="D19" s="79">
        <v>489200</v>
      </c>
      <c r="E19" s="82" t="s">
        <v>7</v>
      </c>
      <c r="F19" s="12" t="s">
        <v>412</v>
      </c>
      <c r="G19" s="13" t="s">
        <v>412</v>
      </c>
      <c r="H19" s="71" t="s">
        <v>215</v>
      </c>
      <c r="I19" s="14" t="s">
        <v>2</v>
      </c>
    </row>
    <row r="20" spans="1:9" s="15" customFormat="1" x14ac:dyDescent="0.5">
      <c r="A20" s="78"/>
      <c r="B20" s="86"/>
      <c r="C20" s="80"/>
      <c r="D20" s="80"/>
      <c r="E20" s="83"/>
      <c r="F20" s="107" t="s">
        <v>413</v>
      </c>
      <c r="G20" s="107" t="s">
        <v>414</v>
      </c>
      <c r="H20" s="72"/>
      <c r="I20" s="16" t="s">
        <v>218</v>
      </c>
    </row>
    <row r="21" spans="1:9" s="15" customFormat="1" x14ac:dyDescent="0.5">
      <c r="A21" s="78"/>
      <c r="B21" s="87"/>
      <c r="C21" s="80"/>
      <c r="D21" s="80"/>
      <c r="E21" s="83"/>
      <c r="F21" s="108"/>
      <c r="G21" s="108"/>
      <c r="H21" s="72"/>
      <c r="I21" s="101">
        <v>46030</v>
      </c>
    </row>
    <row r="22" spans="1:9" s="15" customFormat="1" x14ac:dyDescent="0.5">
      <c r="A22" s="103"/>
      <c r="B22" s="17" t="s">
        <v>415</v>
      </c>
      <c r="C22" s="104"/>
      <c r="D22" s="104"/>
      <c r="E22" s="105"/>
      <c r="F22" s="109"/>
      <c r="G22" s="109"/>
      <c r="H22" s="106"/>
      <c r="I22" s="102"/>
    </row>
    <row r="23" spans="1:9" s="15" customFormat="1" ht="22.5" customHeight="1" x14ac:dyDescent="0.5">
      <c r="A23" s="77">
        <v>5</v>
      </c>
      <c r="B23" s="74" t="s">
        <v>506</v>
      </c>
      <c r="C23" s="79">
        <v>286000</v>
      </c>
      <c r="D23" s="79">
        <v>286000</v>
      </c>
      <c r="E23" s="82" t="s">
        <v>7</v>
      </c>
      <c r="F23" s="12" t="s">
        <v>416</v>
      </c>
      <c r="G23" s="13" t="s">
        <v>416</v>
      </c>
      <c r="H23" s="71" t="s">
        <v>215</v>
      </c>
      <c r="I23" s="14" t="s">
        <v>0</v>
      </c>
    </row>
    <row r="24" spans="1:9" s="15" customFormat="1" x14ac:dyDescent="0.5">
      <c r="A24" s="78"/>
      <c r="B24" s="75"/>
      <c r="C24" s="80"/>
      <c r="D24" s="80"/>
      <c r="E24" s="83"/>
      <c r="F24" s="107" t="s">
        <v>417</v>
      </c>
      <c r="G24" s="107" t="s">
        <v>418</v>
      </c>
      <c r="H24" s="72"/>
      <c r="I24" s="16" t="s">
        <v>226</v>
      </c>
    </row>
    <row r="25" spans="1:9" s="15" customFormat="1" x14ac:dyDescent="0.5">
      <c r="A25" s="78"/>
      <c r="B25" s="76"/>
      <c r="C25" s="80"/>
      <c r="D25" s="80"/>
      <c r="E25" s="83"/>
      <c r="F25" s="108"/>
      <c r="G25" s="108"/>
      <c r="H25" s="72"/>
      <c r="I25" s="101">
        <v>46030</v>
      </c>
    </row>
    <row r="26" spans="1:9" s="15" customFormat="1" x14ac:dyDescent="0.5">
      <c r="A26" s="103"/>
      <c r="B26" s="19" t="s">
        <v>415</v>
      </c>
      <c r="C26" s="104"/>
      <c r="D26" s="104"/>
      <c r="E26" s="105"/>
      <c r="F26" s="109"/>
      <c r="G26" s="109"/>
      <c r="H26" s="106"/>
      <c r="I26" s="102"/>
    </row>
    <row r="27" spans="1:9" s="15" customFormat="1" ht="22.5" customHeight="1" x14ac:dyDescent="0.5">
      <c r="A27" s="77">
        <v>6</v>
      </c>
      <c r="B27" s="110" t="s">
        <v>502</v>
      </c>
      <c r="C27" s="79">
        <v>4000</v>
      </c>
      <c r="D27" s="79">
        <v>3616.6</v>
      </c>
      <c r="E27" s="82" t="s">
        <v>7</v>
      </c>
      <c r="F27" s="12" t="s">
        <v>18</v>
      </c>
      <c r="G27" s="13" t="s">
        <v>18</v>
      </c>
      <c r="H27" s="71" t="s">
        <v>215</v>
      </c>
      <c r="I27" s="14" t="s">
        <v>1</v>
      </c>
    </row>
    <row r="28" spans="1:9" s="15" customFormat="1" x14ac:dyDescent="0.5">
      <c r="A28" s="78"/>
      <c r="B28" s="111"/>
      <c r="C28" s="80"/>
      <c r="D28" s="80"/>
      <c r="E28" s="83"/>
      <c r="F28" s="107" t="s">
        <v>409</v>
      </c>
      <c r="G28" s="107" t="s">
        <v>410</v>
      </c>
      <c r="H28" s="72"/>
      <c r="I28" s="16" t="s">
        <v>419</v>
      </c>
    </row>
    <row r="29" spans="1:9" s="15" customFormat="1" x14ac:dyDescent="0.5">
      <c r="A29" s="78"/>
      <c r="B29" s="112"/>
      <c r="C29" s="80"/>
      <c r="D29" s="80"/>
      <c r="E29" s="83"/>
      <c r="F29" s="108"/>
      <c r="G29" s="108"/>
      <c r="H29" s="72"/>
      <c r="I29" s="101">
        <v>46035</v>
      </c>
    </row>
    <row r="30" spans="1:9" s="15" customFormat="1" x14ac:dyDescent="0.5">
      <c r="A30" s="103"/>
      <c r="B30" s="17" t="s">
        <v>420</v>
      </c>
      <c r="C30" s="104"/>
      <c r="D30" s="104"/>
      <c r="E30" s="105"/>
      <c r="F30" s="109"/>
      <c r="G30" s="109"/>
      <c r="H30" s="106"/>
      <c r="I30" s="102"/>
    </row>
    <row r="31" spans="1:9" s="15" customFormat="1" ht="22.5" customHeight="1" x14ac:dyDescent="0.5">
      <c r="A31" s="77">
        <v>7</v>
      </c>
      <c r="B31" s="74" t="s">
        <v>276</v>
      </c>
      <c r="C31" s="79">
        <v>29860</v>
      </c>
      <c r="D31" s="79">
        <v>29860</v>
      </c>
      <c r="E31" s="82" t="s">
        <v>7</v>
      </c>
      <c r="F31" s="12" t="s">
        <v>9</v>
      </c>
      <c r="G31" s="13" t="s">
        <v>9</v>
      </c>
      <c r="H31" s="71" t="s">
        <v>215</v>
      </c>
      <c r="I31" s="14" t="s">
        <v>0</v>
      </c>
    </row>
    <row r="32" spans="1:9" s="15" customFormat="1" x14ac:dyDescent="0.5">
      <c r="A32" s="78"/>
      <c r="B32" s="75"/>
      <c r="C32" s="80"/>
      <c r="D32" s="80"/>
      <c r="E32" s="83"/>
      <c r="F32" s="107" t="s">
        <v>421</v>
      </c>
      <c r="G32" s="107" t="s">
        <v>422</v>
      </c>
      <c r="H32" s="72"/>
      <c r="I32" s="16" t="s">
        <v>227</v>
      </c>
    </row>
    <row r="33" spans="1:9" s="15" customFormat="1" x14ac:dyDescent="0.5">
      <c r="A33" s="78"/>
      <c r="B33" s="76"/>
      <c r="C33" s="80"/>
      <c r="D33" s="80"/>
      <c r="E33" s="83"/>
      <c r="F33" s="108"/>
      <c r="G33" s="108"/>
      <c r="H33" s="72"/>
      <c r="I33" s="101">
        <v>46041</v>
      </c>
    </row>
    <row r="34" spans="1:9" s="15" customFormat="1" x14ac:dyDescent="0.5">
      <c r="A34" s="103"/>
      <c r="B34" s="17" t="s">
        <v>415</v>
      </c>
      <c r="C34" s="104"/>
      <c r="D34" s="104"/>
      <c r="E34" s="105"/>
      <c r="F34" s="109"/>
      <c r="G34" s="109"/>
      <c r="H34" s="106"/>
      <c r="I34" s="102"/>
    </row>
    <row r="35" spans="1:9" s="15" customFormat="1" ht="22.5" customHeight="1" x14ac:dyDescent="0.5">
      <c r="A35" s="77">
        <v>8</v>
      </c>
      <c r="B35" s="74" t="s">
        <v>507</v>
      </c>
      <c r="C35" s="79">
        <v>27160</v>
      </c>
      <c r="D35" s="79">
        <v>27160</v>
      </c>
      <c r="E35" s="82" t="s">
        <v>7</v>
      </c>
      <c r="F35" s="12" t="s">
        <v>423</v>
      </c>
      <c r="G35" s="13" t="s">
        <v>423</v>
      </c>
      <c r="H35" s="71" t="s">
        <v>215</v>
      </c>
      <c r="I35" s="14" t="s">
        <v>0</v>
      </c>
    </row>
    <row r="36" spans="1:9" s="15" customFormat="1" x14ac:dyDescent="0.5">
      <c r="A36" s="78"/>
      <c r="B36" s="75"/>
      <c r="C36" s="80"/>
      <c r="D36" s="80"/>
      <c r="E36" s="83"/>
      <c r="F36" s="107" t="s">
        <v>424</v>
      </c>
      <c r="G36" s="107" t="s">
        <v>425</v>
      </c>
      <c r="H36" s="72"/>
      <c r="I36" s="16" t="s">
        <v>228</v>
      </c>
    </row>
    <row r="37" spans="1:9" s="15" customFormat="1" x14ac:dyDescent="0.5">
      <c r="A37" s="78"/>
      <c r="B37" s="76"/>
      <c r="C37" s="80"/>
      <c r="D37" s="80"/>
      <c r="E37" s="83"/>
      <c r="F37" s="108"/>
      <c r="G37" s="108"/>
      <c r="H37" s="72"/>
      <c r="I37" s="101">
        <v>46041</v>
      </c>
    </row>
    <row r="38" spans="1:9" s="15" customFormat="1" x14ac:dyDescent="0.5">
      <c r="A38" s="103"/>
      <c r="B38" s="17" t="s">
        <v>426</v>
      </c>
      <c r="C38" s="104"/>
      <c r="D38" s="104"/>
      <c r="E38" s="105"/>
      <c r="F38" s="109"/>
      <c r="G38" s="109"/>
      <c r="H38" s="106"/>
      <c r="I38" s="102"/>
    </row>
    <row r="39" spans="1:9" s="15" customFormat="1" ht="22.5" customHeight="1" x14ac:dyDescent="0.5">
      <c r="A39" s="77">
        <v>9</v>
      </c>
      <c r="B39" s="74" t="s">
        <v>508</v>
      </c>
      <c r="C39" s="79">
        <v>9100</v>
      </c>
      <c r="D39" s="79">
        <v>9100</v>
      </c>
      <c r="E39" s="82" t="s">
        <v>7</v>
      </c>
      <c r="F39" s="12" t="s">
        <v>12</v>
      </c>
      <c r="G39" s="13" t="s">
        <v>12</v>
      </c>
      <c r="H39" s="71" t="s">
        <v>215</v>
      </c>
      <c r="I39" s="14" t="s">
        <v>0</v>
      </c>
    </row>
    <row r="40" spans="1:9" s="15" customFormat="1" x14ac:dyDescent="0.5">
      <c r="A40" s="78"/>
      <c r="B40" s="75"/>
      <c r="C40" s="80"/>
      <c r="D40" s="80"/>
      <c r="E40" s="83"/>
      <c r="F40" s="107" t="s">
        <v>48</v>
      </c>
      <c r="G40" s="107" t="s">
        <v>49</v>
      </c>
      <c r="H40" s="72"/>
      <c r="I40" s="16" t="s">
        <v>229</v>
      </c>
    </row>
    <row r="41" spans="1:9" s="15" customFormat="1" x14ac:dyDescent="0.5">
      <c r="A41" s="78"/>
      <c r="B41" s="76"/>
      <c r="C41" s="80"/>
      <c r="D41" s="80"/>
      <c r="E41" s="83"/>
      <c r="F41" s="108"/>
      <c r="G41" s="108"/>
      <c r="H41" s="72"/>
      <c r="I41" s="101">
        <v>46041</v>
      </c>
    </row>
    <row r="42" spans="1:9" s="15" customFormat="1" x14ac:dyDescent="0.5">
      <c r="A42" s="103"/>
      <c r="B42" s="17" t="s">
        <v>426</v>
      </c>
      <c r="C42" s="104"/>
      <c r="D42" s="104"/>
      <c r="E42" s="105"/>
      <c r="F42" s="109"/>
      <c r="G42" s="109"/>
      <c r="H42" s="106"/>
      <c r="I42" s="102"/>
    </row>
    <row r="43" spans="1:9" s="15" customFormat="1" ht="22.5" customHeight="1" x14ac:dyDescent="0.5">
      <c r="A43" s="77">
        <v>10</v>
      </c>
      <c r="B43" s="74" t="s">
        <v>499</v>
      </c>
      <c r="C43" s="79">
        <v>32720.6</v>
      </c>
      <c r="D43" s="79">
        <v>32720.6</v>
      </c>
      <c r="E43" s="82" t="s">
        <v>7</v>
      </c>
      <c r="F43" s="12" t="s">
        <v>39</v>
      </c>
      <c r="G43" s="13" t="s">
        <v>39</v>
      </c>
      <c r="H43" s="71" t="s">
        <v>215</v>
      </c>
      <c r="I43" s="14" t="s">
        <v>2</v>
      </c>
    </row>
    <row r="44" spans="1:9" s="15" customFormat="1" x14ac:dyDescent="0.5">
      <c r="A44" s="78"/>
      <c r="B44" s="75"/>
      <c r="C44" s="80"/>
      <c r="D44" s="80"/>
      <c r="E44" s="83"/>
      <c r="F44" s="107" t="s">
        <v>427</v>
      </c>
      <c r="G44" s="107" t="s">
        <v>428</v>
      </c>
      <c r="H44" s="72"/>
      <c r="I44" s="16" t="s">
        <v>219</v>
      </c>
    </row>
    <row r="45" spans="1:9" s="15" customFormat="1" x14ac:dyDescent="0.5">
      <c r="A45" s="78"/>
      <c r="B45" s="76"/>
      <c r="C45" s="80"/>
      <c r="D45" s="80"/>
      <c r="E45" s="83"/>
      <c r="F45" s="108"/>
      <c r="G45" s="108"/>
      <c r="H45" s="72"/>
      <c r="I45" s="101">
        <v>46042</v>
      </c>
    </row>
    <row r="46" spans="1:9" s="15" customFormat="1" x14ac:dyDescent="0.5">
      <c r="A46" s="103"/>
      <c r="B46" s="17" t="s">
        <v>420</v>
      </c>
      <c r="C46" s="104"/>
      <c r="D46" s="104"/>
      <c r="E46" s="105"/>
      <c r="F46" s="109"/>
      <c r="G46" s="109"/>
      <c r="H46" s="106"/>
      <c r="I46" s="102"/>
    </row>
    <row r="47" spans="1:9" s="15" customFormat="1" ht="22.5" customHeight="1" x14ac:dyDescent="0.5">
      <c r="A47" s="77">
        <v>11</v>
      </c>
      <c r="B47" s="74" t="s">
        <v>500</v>
      </c>
      <c r="C47" s="79">
        <v>10000</v>
      </c>
      <c r="D47" s="79">
        <v>8859.6</v>
      </c>
      <c r="E47" s="82" t="s">
        <v>7</v>
      </c>
      <c r="F47" s="12" t="s">
        <v>39</v>
      </c>
      <c r="G47" s="13" t="s">
        <v>39</v>
      </c>
      <c r="H47" s="71" t="s">
        <v>215</v>
      </c>
      <c r="I47" s="14" t="s">
        <v>2</v>
      </c>
    </row>
    <row r="48" spans="1:9" s="15" customFormat="1" x14ac:dyDescent="0.5">
      <c r="A48" s="78"/>
      <c r="B48" s="75"/>
      <c r="C48" s="80"/>
      <c r="D48" s="80"/>
      <c r="E48" s="83"/>
      <c r="F48" s="107" t="s">
        <v>429</v>
      </c>
      <c r="G48" s="107" t="s">
        <v>430</v>
      </c>
      <c r="H48" s="72"/>
      <c r="I48" s="16" t="s">
        <v>220</v>
      </c>
    </row>
    <row r="49" spans="1:9" s="15" customFormat="1" x14ac:dyDescent="0.5">
      <c r="A49" s="78"/>
      <c r="B49" s="76"/>
      <c r="C49" s="80"/>
      <c r="D49" s="80"/>
      <c r="E49" s="83"/>
      <c r="F49" s="108"/>
      <c r="G49" s="108"/>
      <c r="H49" s="72"/>
      <c r="I49" s="101">
        <v>46043</v>
      </c>
    </row>
    <row r="50" spans="1:9" s="15" customFormat="1" x14ac:dyDescent="0.5">
      <c r="A50" s="103"/>
      <c r="B50" s="19" t="s">
        <v>420</v>
      </c>
      <c r="C50" s="104"/>
      <c r="D50" s="104"/>
      <c r="E50" s="105"/>
      <c r="F50" s="109"/>
      <c r="G50" s="109"/>
      <c r="H50" s="106"/>
      <c r="I50" s="102"/>
    </row>
    <row r="51" spans="1:9" ht="20.25" customHeight="1" x14ac:dyDescent="0.5">
      <c r="A51" s="77">
        <v>12</v>
      </c>
      <c r="B51" s="74" t="s">
        <v>489</v>
      </c>
      <c r="C51" s="79">
        <v>9000</v>
      </c>
      <c r="D51" s="79">
        <v>9000</v>
      </c>
      <c r="E51" s="82" t="s">
        <v>7</v>
      </c>
      <c r="F51" s="12" t="s">
        <v>9</v>
      </c>
      <c r="G51" s="13" t="s">
        <v>9</v>
      </c>
      <c r="H51" s="71" t="s">
        <v>215</v>
      </c>
      <c r="I51" s="14" t="s">
        <v>0</v>
      </c>
    </row>
    <row r="52" spans="1:9" x14ac:dyDescent="0.5">
      <c r="A52" s="78"/>
      <c r="B52" s="75"/>
      <c r="C52" s="80"/>
      <c r="D52" s="80"/>
      <c r="E52" s="83"/>
      <c r="F52" s="107" t="s">
        <v>431</v>
      </c>
      <c r="G52" s="107" t="s">
        <v>432</v>
      </c>
      <c r="H52" s="72"/>
      <c r="I52" s="16" t="s">
        <v>230</v>
      </c>
    </row>
    <row r="53" spans="1:9" x14ac:dyDescent="0.5">
      <c r="A53" s="78"/>
      <c r="B53" s="76"/>
      <c r="C53" s="80"/>
      <c r="D53" s="80"/>
      <c r="E53" s="83"/>
      <c r="F53" s="108"/>
      <c r="G53" s="108"/>
      <c r="H53" s="72"/>
      <c r="I53" s="101">
        <v>46043</v>
      </c>
    </row>
    <row r="54" spans="1:9" x14ac:dyDescent="0.5">
      <c r="A54" s="103"/>
      <c r="B54" s="17" t="s">
        <v>411</v>
      </c>
      <c r="C54" s="104"/>
      <c r="D54" s="104"/>
      <c r="E54" s="105"/>
      <c r="F54" s="109"/>
      <c r="G54" s="109"/>
      <c r="H54" s="106"/>
      <c r="I54" s="102"/>
    </row>
    <row r="55" spans="1:9" ht="20.25" customHeight="1" x14ac:dyDescent="0.5">
      <c r="A55" s="77">
        <v>13</v>
      </c>
      <c r="B55" s="74" t="s">
        <v>503</v>
      </c>
      <c r="C55" s="79">
        <v>318500</v>
      </c>
      <c r="D55" s="79">
        <v>318500</v>
      </c>
      <c r="E55" s="82" t="s">
        <v>7</v>
      </c>
      <c r="F55" s="12" t="s">
        <v>433</v>
      </c>
      <c r="G55" s="13" t="s">
        <v>433</v>
      </c>
      <c r="H55" s="71" t="s">
        <v>215</v>
      </c>
      <c r="I55" s="14" t="s">
        <v>3</v>
      </c>
    </row>
    <row r="56" spans="1:9" x14ac:dyDescent="0.5">
      <c r="A56" s="78"/>
      <c r="B56" s="75"/>
      <c r="C56" s="80"/>
      <c r="D56" s="80"/>
      <c r="E56" s="83"/>
      <c r="F56" s="107" t="s">
        <v>434</v>
      </c>
      <c r="G56" s="107" t="s">
        <v>435</v>
      </c>
      <c r="H56" s="72"/>
      <c r="I56" s="16" t="s">
        <v>436</v>
      </c>
    </row>
    <row r="57" spans="1:9" x14ac:dyDescent="0.5">
      <c r="A57" s="78"/>
      <c r="B57" s="76"/>
      <c r="C57" s="80"/>
      <c r="D57" s="80"/>
      <c r="E57" s="83"/>
      <c r="F57" s="108"/>
      <c r="G57" s="108"/>
      <c r="H57" s="72"/>
      <c r="I57" s="101">
        <v>46045</v>
      </c>
    </row>
    <row r="58" spans="1:9" x14ac:dyDescent="0.5">
      <c r="A58" s="103"/>
      <c r="B58" s="17" t="s">
        <v>415</v>
      </c>
      <c r="C58" s="104"/>
      <c r="D58" s="104"/>
      <c r="E58" s="105"/>
      <c r="F58" s="109"/>
      <c r="G58" s="109"/>
      <c r="H58" s="106"/>
      <c r="I58" s="102"/>
    </row>
    <row r="59" spans="1:9" ht="20.25" customHeight="1" x14ac:dyDescent="0.5">
      <c r="A59" s="77">
        <v>14</v>
      </c>
      <c r="B59" s="74" t="s">
        <v>497</v>
      </c>
      <c r="C59" s="79">
        <v>48150</v>
      </c>
      <c r="D59" s="79">
        <v>48150</v>
      </c>
      <c r="E59" s="82" t="s">
        <v>7</v>
      </c>
      <c r="F59" s="12" t="s">
        <v>39</v>
      </c>
      <c r="G59" s="13" t="s">
        <v>39</v>
      </c>
      <c r="H59" s="71" t="s">
        <v>215</v>
      </c>
      <c r="I59" s="14" t="s">
        <v>2</v>
      </c>
    </row>
    <row r="60" spans="1:9" x14ac:dyDescent="0.5">
      <c r="A60" s="78"/>
      <c r="B60" s="75"/>
      <c r="C60" s="80"/>
      <c r="D60" s="80"/>
      <c r="E60" s="83"/>
      <c r="F60" s="107" t="s">
        <v>437</v>
      </c>
      <c r="G60" s="107" t="s">
        <v>438</v>
      </c>
      <c r="H60" s="72"/>
      <c r="I60" s="16" t="s">
        <v>223</v>
      </c>
    </row>
    <row r="61" spans="1:9" x14ac:dyDescent="0.5">
      <c r="A61" s="78"/>
      <c r="B61" s="76"/>
      <c r="C61" s="80"/>
      <c r="D61" s="80"/>
      <c r="E61" s="83"/>
      <c r="F61" s="108"/>
      <c r="G61" s="108"/>
      <c r="H61" s="72"/>
      <c r="I61" s="101">
        <v>46045</v>
      </c>
    </row>
    <row r="62" spans="1:9" x14ac:dyDescent="0.5">
      <c r="A62" s="103"/>
      <c r="B62" s="17" t="s">
        <v>420</v>
      </c>
      <c r="C62" s="104"/>
      <c r="D62" s="104"/>
      <c r="E62" s="105"/>
      <c r="F62" s="109"/>
      <c r="G62" s="109"/>
      <c r="H62" s="106"/>
      <c r="I62" s="102"/>
    </row>
    <row r="63" spans="1:9" ht="20.25" customHeight="1" x14ac:dyDescent="0.5">
      <c r="A63" s="77">
        <v>15</v>
      </c>
      <c r="B63" s="74" t="s">
        <v>490</v>
      </c>
      <c r="C63" s="79">
        <v>46400</v>
      </c>
      <c r="D63" s="79">
        <v>46400</v>
      </c>
      <c r="E63" s="82" t="s">
        <v>7</v>
      </c>
      <c r="F63" s="12" t="s">
        <v>439</v>
      </c>
      <c r="G63" s="13" t="s">
        <v>439</v>
      </c>
      <c r="H63" s="71" t="s">
        <v>215</v>
      </c>
      <c r="I63" s="14" t="s">
        <v>0</v>
      </c>
    </row>
    <row r="64" spans="1:9" x14ac:dyDescent="0.5">
      <c r="A64" s="78"/>
      <c r="B64" s="75"/>
      <c r="C64" s="80"/>
      <c r="D64" s="80"/>
      <c r="E64" s="83"/>
      <c r="F64" s="107" t="s">
        <v>440</v>
      </c>
      <c r="G64" s="107" t="s">
        <v>441</v>
      </c>
      <c r="H64" s="72"/>
      <c r="I64" s="16" t="s">
        <v>231</v>
      </c>
    </row>
    <row r="65" spans="1:9" x14ac:dyDescent="0.5">
      <c r="A65" s="78"/>
      <c r="B65" s="76"/>
      <c r="C65" s="80"/>
      <c r="D65" s="80"/>
      <c r="E65" s="83"/>
      <c r="F65" s="108"/>
      <c r="G65" s="108"/>
      <c r="H65" s="72"/>
      <c r="I65" s="101">
        <v>46045</v>
      </c>
    </row>
    <row r="66" spans="1:9" x14ac:dyDescent="0.5">
      <c r="A66" s="103"/>
      <c r="B66" s="17" t="s">
        <v>411</v>
      </c>
      <c r="C66" s="104"/>
      <c r="D66" s="104"/>
      <c r="E66" s="105"/>
      <c r="F66" s="109"/>
      <c r="G66" s="109"/>
      <c r="H66" s="106"/>
      <c r="I66" s="102"/>
    </row>
    <row r="67" spans="1:9" ht="20.25" customHeight="1" x14ac:dyDescent="0.5">
      <c r="A67" s="77">
        <v>16</v>
      </c>
      <c r="B67" s="74" t="s">
        <v>491</v>
      </c>
      <c r="C67" s="79">
        <v>12851</v>
      </c>
      <c r="D67" s="79">
        <v>12851</v>
      </c>
      <c r="E67" s="82" t="s">
        <v>7</v>
      </c>
      <c r="F67" s="12" t="s">
        <v>10</v>
      </c>
      <c r="G67" s="13" t="s">
        <v>10</v>
      </c>
      <c r="H67" s="71" t="s">
        <v>215</v>
      </c>
      <c r="I67" s="14" t="s">
        <v>0</v>
      </c>
    </row>
    <row r="68" spans="1:9" x14ac:dyDescent="0.5">
      <c r="A68" s="78"/>
      <c r="B68" s="75"/>
      <c r="C68" s="80"/>
      <c r="D68" s="80"/>
      <c r="E68" s="83"/>
      <c r="F68" s="107" t="s">
        <v>442</v>
      </c>
      <c r="G68" s="107" t="s">
        <v>443</v>
      </c>
      <c r="H68" s="72"/>
      <c r="I68" s="16" t="s">
        <v>232</v>
      </c>
    </row>
    <row r="69" spans="1:9" x14ac:dyDescent="0.5">
      <c r="A69" s="78"/>
      <c r="B69" s="76"/>
      <c r="C69" s="80"/>
      <c r="D69" s="80"/>
      <c r="E69" s="83"/>
      <c r="F69" s="108"/>
      <c r="G69" s="108"/>
      <c r="H69" s="72"/>
      <c r="I69" s="101">
        <v>46045</v>
      </c>
    </row>
    <row r="70" spans="1:9" x14ac:dyDescent="0.5">
      <c r="A70" s="103"/>
      <c r="B70" s="17" t="s">
        <v>411</v>
      </c>
      <c r="C70" s="104"/>
      <c r="D70" s="104"/>
      <c r="E70" s="105"/>
      <c r="F70" s="109"/>
      <c r="G70" s="109"/>
      <c r="H70" s="106"/>
      <c r="I70" s="102"/>
    </row>
    <row r="71" spans="1:9" ht="20.25" customHeight="1" x14ac:dyDescent="0.5">
      <c r="A71" s="77">
        <v>17</v>
      </c>
      <c r="B71" s="74" t="s">
        <v>501</v>
      </c>
      <c r="C71" s="79">
        <v>37246</v>
      </c>
      <c r="D71" s="79">
        <v>37246</v>
      </c>
      <c r="E71" s="82" t="s">
        <v>7</v>
      </c>
      <c r="F71" s="12" t="s">
        <v>10</v>
      </c>
      <c r="G71" s="13" t="s">
        <v>10</v>
      </c>
      <c r="H71" s="71" t="s">
        <v>215</v>
      </c>
      <c r="I71" s="14" t="s">
        <v>0</v>
      </c>
    </row>
    <row r="72" spans="1:9" x14ac:dyDescent="0.5">
      <c r="A72" s="78"/>
      <c r="B72" s="75"/>
      <c r="C72" s="80"/>
      <c r="D72" s="80"/>
      <c r="E72" s="83"/>
      <c r="F72" s="107" t="s">
        <v>444</v>
      </c>
      <c r="G72" s="107" t="s">
        <v>445</v>
      </c>
      <c r="H72" s="72"/>
      <c r="I72" s="16" t="s">
        <v>233</v>
      </c>
    </row>
    <row r="73" spans="1:9" x14ac:dyDescent="0.5">
      <c r="A73" s="78"/>
      <c r="B73" s="76"/>
      <c r="C73" s="80"/>
      <c r="D73" s="80"/>
      <c r="E73" s="83"/>
      <c r="F73" s="108"/>
      <c r="G73" s="108"/>
      <c r="H73" s="72"/>
      <c r="I73" s="101">
        <v>46045</v>
      </c>
    </row>
    <row r="74" spans="1:9" x14ac:dyDescent="0.5">
      <c r="A74" s="103"/>
      <c r="B74" s="19" t="s">
        <v>411</v>
      </c>
      <c r="C74" s="104"/>
      <c r="D74" s="104"/>
      <c r="E74" s="105"/>
      <c r="F74" s="109"/>
      <c r="G74" s="109"/>
      <c r="H74" s="106"/>
      <c r="I74" s="102"/>
    </row>
    <row r="75" spans="1:9" ht="20.25" customHeight="1" x14ac:dyDescent="0.5">
      <c r="A75" s="77">
        <v>18</v>
      </c>
      <c r="B75" s="74" t="s">
        <v>494</v>
      </c>
      <c r="C75" s="79">
        <v>90800</v>
      </c>
      <c r="D75" s="79">
        <v>90800</v>
      </c>
      <c r="E75" s="82" t="s">
        <v>7</v>
      </c>
      <c r="F75" s="12" t="s">
        <v>446</v>
      </c>
      <c r="G75" s="13" t="s">
        <v>446</v>
      </c>
      <c r="H75" s="71" t="s">
        <v>215</v>
      </c>
      <c r="I75" s="14" t="s">
        <v>0</v>
      </c>
    </row>
    <row r="76" spans="1:9" x14ac:dyDescent="0.5">
      <c r="A76" s="78"/>
      <c r="B76" s="75"/>
      <c r="C76" s="80"/>
      <c r="D76" s="80"/>
      <c r="E76" s="83"/>
      <c r="F76" s="107" t="s">
        <v>447</v>
      </c>
      <c r="G76" s="107" t="s">
        <v>448</v>
      </c>
      <c r="H76" s="72"/>
      <c r="I76" s="16" t="s">
        <v>234</v>
      </c>
    </row>
    <row r="77" spans="1:9" x14ac:dyDescent="0.5">
      <c r="A77" s="78"/>
      <c r="B77" s="76"/>
      <c r="C77" s="80"/>
      <c r="D77" s="80"/>
      <c r="E77" s="83"/>
      <c r="F77" s="108"/>
      <c r="G77" s="108"/>
      <c r="H77" s="72"/>
      <c r="I77" s="101">
        <v>46045</v>
      </c>
    </row>
    <row r="78" spans="1:9" x14ac:dyDescent="0.5">
      <c r="A78" s="103"/>
      <c r="B78" s="17" t="s">
        <v>449</v>
      </c>
      <c r="C78" s="104"/>
      <c r="D78" s="104"/>
      <c r="E78" s="105"/>
      <c r="F78" s="109"/>
      <c r="G78" s="109"/>
      <c r="H78" s="106"/>
      <c r="I78" s="102"/>
    </row>
    <row r="79" spans="1:9" ht="20.25" customHeight="1" x14ac:dyDescent="0.5">
      <c r="A79" s="77">
        <v>19</v>
      </c>
      <c r="B79" s="74" t="s">
        <v>495</v>
      </c>
      <c r="C79" s="79">
        <v>330750</v>
      </c>
      <c r="D79" s="79">
        <v>330750</v>
      </c>
      <c r="E79" s="82" t="s">
        <v>7</v>
      </c>
      <c r="F79" s="12" t="s">
        <v>450</v>
      </c>
      <c r="G79" s="13" t="s">
        <v>450</v>
      </c>
      <c r="H79" s="71" t="s">
        <v>215</v>
      </c>
      <c r="I79" s="14" t="s">
        <v>0</v>
      </c>
    </row>
    <row r="80" spans="1:9" x14ac:dyDescent="0.5">
      <c r="A80" s="78"/>
      <c r="B80" s="75"/>
      <c r="C80" s="80"/>
      <c r="D80" s="80"/>
      <c r="E80" s="83"/>
      <c r="F80" s="107" t="s">
        <v>451</v>
      </c>
      <c r="G80" s="107" t="s">
        <v>452</v>
      </c>
      <c r="H80" s="72"/>
      <c r="I80" s="16" t="s">
        <v>235</v>
      </c>
    </row>
    <row r="81" spans="1:9" x14ac:dyDescent="0.5">
      <c r="A81" s="78"/>
      <c r="B81" s="76"/>
      <c r="C81" s="80"/>
      <c r="D81" s="80"/>
      <c r="E81" s="83"/>
      <c r="F81" s="108"/>
      <c r="G81" s="108"/>
      <c r="H81" s="72"/>
      <c r="I81" s="101">
        <v>46045</v>
      </c>
    </row>
    <row r="82" spans="1:9" x14ac:dyDescent="0.5">
      <c r="A82" s="103"/>
      <c r="B82" s="17" t="s">
        <v>420</v>
      </c>
      <c r="C82" s="104"/>
      <c r="D82" s="104"/>
      <c r="E82" s="105"/>
      <c r="F82" s="109"/>
      <c r="G82" s="109"/>
      <c r="H82" s="106"/>
      <c r="I82" s="102"/>
    </row>
    <row r="83" spans="1:9" ht="20.25" customHeight="1" x14ac:dyDescent="0.5">
      <c r="A83" s="77">
        <v>20</v>
      </c>
      <c r="B83" s="74" t="s">
        <v>498</v>
      </c>
      <c r="C83" s="79">
        <v>13500</v>
      </c>
      <c r="D83" s="79">
        <v>13500</v>
      </c>
      <c r="E83" s="82" t="s">
        <v>7</v>
      </c>
      <c r="F83" s="12" t="s">
        <v>13</v>
      </c>
      <c r="G83" s="13" t="s">
        <v>13</v>
      </c>
      <c r="H83" s="71" t="s">
        <v>215</v>
      </c>
      <c r="I83" s="14" t="s">
        <v>0</v>
      </c>
    </row>
    <row r="84" spans="1:9" x14ac:dyDescent="0.5">
      <c r="A84" s="78"/>
      <c r="B84" s="75"/>
      <c r="C84" s="80"/>
      <c r="D84" s="80"/>
      <c r="E84" s="83"/>
      <c r="F84" s="107" t="s">
        <v>453</v>
      </c>
      <c r="G84" s="107" t="s">
        <v>454</v>
      </c>
      <c r="H84" s="72"/>
      <c r="I84" s="16" t="s">
        <v>455</v>
      </c>
    </row>
    <row r="85" spans="1:9" x14ac:dyDescent="0.5">
      <c r="A85" s="78"/>
      <c r="B85" s="76"/>
      <c r="C85" s="80"/>
      <c r="D85" s="80"/>
      <c r="E85" s="83"/>
      <c r="F85" s="108"/>
      <c r="G85" s="108"/>
      <c r="H85" s="72"/>
      <c r="I85" s="101">
        <v>46049</v>
      </c>
    </row>
    <row r="86" spans="1:9" x14ac:dyDescent="0.5">
      <c r="A86" s="103"/>
      <c r="B86" s="17" t="s">
        <v>411</v>
      </c>
      <c r="C86" s="104"/>
      <c r="D86" s="104"/>
      <c r="E86" s="105"/>
      <c r="F86" s="109"/>
      <c r="G86" s="109"/>
      <c r="H86" s="106"/>
      <c r="I86" s="102"/>
    </row>
    <row r="87" spans="1:9" ht="20.25" customHeight="1" x14ac:dyDescent="0.5">
      <c r="A87" s="77">
        <v>21</v>
      </c>
      <c r="B87" s="74" t="s">
        <v>504</v>
      </c>
      <c r="C87" s="79">
        <v>15000</v>
      </c>
      <c r="D87" s="79">
        <v>13214.5</v>
      </c>
      <c r="E87" s="82" t="s">
        <v>7</v>
      </c>
      <c r="F87" s="12" t="s">
        <v>39</v>
      </c>
      <c r="G87" s="13" t="s">
        <v>39</v>
      </c>
      <c r="H87" s="71" t="s">
        <v>215</v>
      </c>
      <c r="I87" s="14" t="s">
        <v>2</v>
      </c>
    </row>
    <row r="88" spans="1:9" x14ac:dyDescent="0.5">
      <c r="A88" s="78"/>
      <c r="B88" s="75"/>
      <c r="C88" s="80"/>
      <c r="D88" s="80"/>
      <c r="E88" s="83"/>
      <c r="F88" s="107" t="s">
        <v>456</v>
      </c>
      <c r="G88" s="107" t="s">
        <v>457</v>
      </c>
      <c r="H88" s="72"/>
      <c r="I88" s="16" t="s">
        <v>224</v>
      </c>
    </row>
    <row r="89" spans="1:9" x14ac:dyDescent="0.5">
      <c r="A89" s="78"/>
      <c r="B89" s="76"/>
      <c r="C89" s="80"/>
      <c r="D89" s="80"/>
      <c r="E89" s="83"/>
      <c r="F89" s="108"/>
      <c r="G89" s="108"/>
      <c r="H89" s="72"/>
      <c r="I89" s="101">
        <v>46050</v>
      </c>
    </row>
    <row r="90" spans="1:9" x14ac:dyDescent="0.5">
      <c r="A90" s="103"/>
      <c r="B90" s="17" t="s">
        <v>420</v>
      </c>
      <c r="C90" s="104"/>
      <c r="D90" s="104"/>
      <c r="E90" s="105"/>
      <c r="F90" s="109"/>
      <c r="G90" s="109"/>
      <c r="H90" s="106"/>
      <c r="I90" s="102"/>
    </row>
    <row r="91" spans="1:9" ht="20.25" customHeight="1" x14ac:dyDescent="0.5">
      <c r="A91" s="77">
        <v>22</v>
      </c>
      <c r="B91" s="74" t="s">
        <v>487</v>
      </c>
      <c r="C91" s="79">
        <v>10000</v>
      </c>
      <c r="D91" s="79">
        <v>10000</v>
      </c>
      <c r="E91" s="82" t="s">
        <v>7</v>
      </c>
      <c r="F91" s="12" t="s">
        <v>9</v>
      </c>
      <c r="G91" s="13" t="s">
        <v>9</v>
      </c>
      <c r="H91" s="71" t="s">
        <v>215</v>
      </c>
      <c r="I91" s="14" t="s">
        <v>0</v>
      </c>
    </row>
    <row r="92" spans="1:9" x14ac:dyDescent="0.5">
      <c r="A92" s="78"/>
      <c r="B92" s="75"/>
      <c r="C92" s="80"/>
      <c r="D92" s="80"/>
      <c r="E92" s="83"/>
      <c r="F92" s="107" t="s">
        <v>458</v>
      </c>
      <c r="G92" s="107" t="s">
        <v>459</v>
      </c>
      <c r="H92" s="72"/>
      <c r="I92" s="16" t="s">
        <v>460</v>
      </c>
    </row>
    <row r="93" spans="1:9" x14ac:dyDescent="0.5">
      <c r="A93" s="78"/>
      <c r="B93" s="76"/>
      <c r="C93" s="80"/>
      <c r="D93" s="80"/>
      <c r="E93" s="83"/>
      <c r="F93" s="108"/>
      <c r="G93" s="108"/>
      <c r="H93" s="72"/>
      <c r="I93" s="101">
        <v>46051</v>
      </c>
    </row>
    <row r="94" spans="1:9" x14ac:dyDescent="0.5">
      <c r="A94" s="103"/>
      <c r="B94" s="17" t="s">
        <v>411</v>
      </c>
      <c r="C94" s="104"/>
      <c r="D94" s="104"/>
      <c r="E94" s="105"/>
      <c r="F94" s="109"/>
      <c r="G94" s="109"/>
      <c r="H94" s="106"/>
      <c r="I94" s="102"/>
    </row>
    <row r="95" spans="1:9" ht="20.25" customHeight="1" x14ac:dyDescent="0.5">
      <c r="A95" s="77">
        <v>23</v>
      </c>
      <c r="B95" s="74" t="s">
        <v>484</v>
      </c>
      <c r="C95" s="79">
        <v>76000</v>
      </c>
      <c r="D95" s="79">
        <v>75676.820000000007</v>
      </c>
      <c r="E95" s="82" t="s">
        <v>7</v>
      </c>
      <c r="F95" s="12" t="s">
        <v>14</v>
      </c>
      <c r="G95" s="13" t="s">
        <v>14</v>
      </c>
      <c r="H95" s="71" t="s">
        <v>215</v>
      </c>
      <c r="I95" s="14" t="s">
        <v>0</v>
      </c>
    </row>
    <row r="96" spans="1:9" x14ac:dyDescent="0.5">
      <c r="A96" s="78"/>
      <c r="B96" s="75"/>
      <c r="C96" s="80"/>
      <c r="D96" s="80"/>
      <c r="E96" s="83"/>
      <c r="F96" s="107" t="s">
        <v>461</v>
      </c>
      <c r="G96" s="107" t="s">
        <v>462</v>
      </c>
      <c r="H96" s="72"/>
      <c r="I96" s="16" t="s">
        <v>463</v>
      </c>
    </row>
    <row r="97" spans="1:9" x14ac:dyDescent="0.5">
      <c r="A97" s="78"/>
      <c r="B97" s="76"/>
      <c r="C97" s="80"/>
      <c r="D97" s="80"/>
      <c r="E97" s="83"/>
      <c r="F97" s="108"/>
      <c r="G97" s="108"/>
      <c r="H97" s="72"/>
      <c r="I97" s="101">
        <v>46051</v>
      </c>
    </row>
    <row r="98" spans="1:9" x14ac:dyDescent="0.5">
      <c r="A98" s="103"/>
      <c r="B98" s="19" t="s">
        <v>420</v>
      </c>
      <c r="C98" s="104"/>
      <c r="D98" s="104"/>
      <c r="E98" s="105"/>
      <c r="F98" s="109"/>
      <c r="G98" s="109"/>
      <c r="H98" s="106"/>
      <c r="I98" s="102"/>
    </row>
    <row r="99" spans="1:9" ht="20.25" customHeight="1" x14ac:dyDescent="0.5">
      <c r="A99" s="77">
        <v>24</v>
      </c>
      <c r="B99" s="74" t="s">
        <v>488</v>
      </c>
      <c r="C99" s="79">
        <v>21950</v>
      </c>
      <c r="D99" s="79">
        <v>21950</v>
      </c>
      <c r="E99" s="82" t="s">
        <v>7</v>
      </c>
      <c r="F99" s="12" t="s">
        <v>10</v>
      </c>
      <c r="G99" s="13" t="s">
        <v>10</v>
      </c>
      <c r="H99" s="71" t="s">
        <v>215</v>
      </c>
      <c r="I99" s="14" t="s">
        <v>0</v>
      </c>
    </row>
    <row r="100" spans="1:9" x14ac:dyDescent="0.5">
      <c r="A100" s="78"/>
      <c r="B100" s="75"/>
      <c r="C100" s="80"/>
      <c r="D100" s="80"/>
      <c r="E100" s="83"/>
      <c r="F100" s="107" t="s">
        <v>464</v>
      </c>
      <c r="G100" s="107" t="s">
        <v>465</v>
      </c>
      <c r="H100" s="72"/>
      <c r="I100" s="16" t="s">
        <v>466</v>
      </c>
    </row>
    <row r="101" spans="1:9" x14ac:dyDescent="0.5">
      <c r="A101" s="78"/>
      <c r="B101" s="76"/>
      <c r="C101" s="80"/>
      <c r="D101" s="80"/>
      <c r="E101" s="83"/>
      <c r="F101" s="108"/>
      <c r="G101" s="108"/>
      <c r="H101" s="72"/>
      <c r="I101" s="101">
        <v>46051</v>
      </c>
    </row>
    <row r="102" spans="1:9" x14ac:dyDescent="0.5">
      <c r="A102" s="103"/>
      <c r="B102" s="17" t="s">
        <v>415</v>
      </c>
      <c r="C102" s="104"/>
      <c r="D102" s="104"/>
      <c r="E102" s="105"/>
      <c r="F102" s="109"/>
      <c r="G102" s="109"/>
      <c r="H102" s="106"/>
      <c r="I102" s="102"/>
    </row>
    <row r="103" spans="1:9" ht="20.25" customHeight="1" x14ac:dyDescent="0.5">
      <c r="A103" s="77">
        <v>25</v>
      </c>
      <c r="B103" s="74" t="s">
        <v>296</v>
      </c>
      <c r="C103" s="79">
        <v>5193</v>
      </c>
      <c r="D103" s="79">
        <v>5193</v>
      </c>
      <c r="E103" s="82" t="s">
        <v>7</v>
      </c>
      <c r="F103" s="12" t="s">
        <v>10</v>
      </c>
      <c r="G103" s="13" t="s">
        <v>10</v>
      </c>
      <c r="H103" s="71" t="s">
        <v>215</v>
      </c>
      <c r="I103" s="14" t="s">
        <v>0</v>
      </c>
    </row>
    <row r="104" spans="1:9" x14ac:dyDescent="0.5">
      <c r="A104" s="78"/>
      <c r="B104" s="75"/>
      <c r="C104" s="80"/>
      <c r="D104" s="80"/>
      <c r="E104" s="83"/>
      <c r="F104" s="107" t="s">
        <v>467</v>
      </c>
      <c r="G104" s="107" t="s">
        <v>468</v>
      </c>
      <c r="H104" s="72"/>
      <c r="I104" s="16" t="s">
        <v>469</v>
      </c>
    </row>
    <row r="105" spans="1:9" x14ac:dyDescent="0.5">
      <c r="A105" s="78"/>
      <c r="B105" s="76"/>
      <c r="C105" s="80"/>
      <c r="D105" s="80"/>
      <c r="E105" s="83"/>
      <c r="F105" s="108"/>
      <c r="G105" s="108"/>
      <c r="H105" s="72"/>
      <c r="I105" s="101">
        <v>46051</v>
      </c>
    </row>
    <row r="106" spans="1:9" x14ac:dyDescent="0.5">
      <c r="A106" s="103"/>
      <c r="B106" s="17" t="s">
        <v>415</v>
      </c>
      <c r="C106" s="104"/>
      <c r="D106" s="104"/>
      <c r="E106" s="105"/>
      <c r="F106" s="109"/>
      <c r="G106" s="109"/>
      <c r="H106" s="106"/>
      <c r="I106" s="102"/>
    </row>
    <row r="107" spans="1:9" ht="20.25" customHeight="1" x14ac:dyDescent="0.5">
      <c r="A107" s="77">
        <v>26</v>
      </c>
      <c r="B107" s="74" t="s">
        <v>492</v>
      </c>
      <c r="C107" s="79">
        <v>7500</v>
      </c>
      <c r="D107" s="79">
        <v>7500</v>
      </c>
      <c r="E107" s="82" t="s">
        <v>7</v>
      </c>
      <c r="F107" s="12" t="s">
        <v>470</v>
      </c>
      <c r="G107" s="13" t="s">
        <v>470</v>
      </c>
      <c r="H107" s="71" t="s">
        <v>215</v>
      </c>
      <c r="I107" s="14" t="s">
        <v>2</v>
      </c>
    </row>
    <row r="108" spans="1:9" x14ac:dyDescent="0.5">
      <c r="A108" s="78"/>
      <c r="B108" s="75"/>
      <c r="C108" s="80"/>
      <c r="D108" s="80"/>
      <c r="E108" s="83"/>
      <c r="F108" s="107" t="s">
        <v>471</v>
      </c>
      <c r="G108" s="107" t="s">
        <v>435</v>
      </c>
      <c r="H108" s="72"/>
      <c r="I108" s="16" t="s">
        <v>405</v>
      </c>
    </row>
    <row r="109" spans="1:9" x14ac:dyDescent="0.5">
      <c r="A109" s="78"/>
      <c r="B109" s="76"/>
      <c r="C109" s="80"/>
      <c r="D109" s="80"/>
      <c r="E109" s="83"/>
      <c r="F109" s="108"/>
      <c r="G109" s="108"/>
      <c r="H109" s="72"/>
      <c r="I109" s="101">
        <v>46052</v>
      </c>
    </row>
    <row r="110" spans="1:9" x14ac:dyDescent="0.5">
      <c r="A110" s="103"/>
      <c r="B110" s="17" t="s">
        <v>472</v>
      </c>
      <c r="C110" s="104"/>
      <c r="D110" s="104"/>
      <c r="E110" s="105"/>
      <c r="F110" s="109"/>
      <c r="G110" s="109"/>
      <c r="H110" s="106"/>
      <c r="I110" s="102"/>
    </row>
    <row r="111" spans="1:9" ht="20.25" customHeight="1" x14ac:dyDescent="0.5">
      <c r="A111" s="77">
        <v>27</v>
      </c>
      <c r="B111" s="74" t="s">
        <v>496</v>
      </c>
      <c r="C111" s="79">
        <v>201500</v>
      </c>
      <c r="D111" s="79">
        <v>201500</v>
      </c>
      <c r="E111" s="82" t="s">
        <v>7</v>
      </c>
      <c r="F111" s="12" t="s">
        <v>446</v>
      </c>
      <c r="G111" s="13" t="s">
        <v>446</v>
      </c>
      <c r="H111" s="71" t="s">
        <v>215</v>
      </c>
      <c r="I111" s="14" t="s">
        <v>0</v>
      </c>
    </row>
    <row r="112" spans="1:9" x14ac:dyDescent="0.5">
      <c r="A112" s="78"/>
      <c r="B112" s="75"/>
      <c r="C112" s="80"/>
      <c r="D112" s="80"/>
      <c r="E112" s="83"/>
      <c r="F112" s="107" t="s">
        <v>473</v>
      </c>
      <c r="G112" s="107" t="s">
        <v>474</v>
      </c>
      <c r="H112" s="72"/>
      <c r="I112" s="16" t="s">
        <v>475</v>
      </c>
    </row>
    <row r="113" spans="1:9" x14ac:dyDescent="0.5">
      <c r="A113" s="78"/>
      <c r="B113" s="76"/>
      <c r="C113" s="80"/>
      <c r="D113" s="80"/>
      <c r="E113" s="83"/>
      <c r="F113" s="108"/>
      <c r="G113" s="108"/>
      <c r="H113" s="72"/>
      <c r="I113" s="101">
        <v>46052</v>
      </c>
    </row>
    <row r="114" spans="1:9" x14ac:dyDescent="0.5">
      <c r="A114" s="103"/>
      <c r="B114" s="17" t="s">
        <v>415</v>
      </c>
      <c r="C114" s="104"/>
      <c r="D114" s="104"/>
      <c r="E114" s="105"/>
      <c r="F114" s="109"/>
      <c r="G114" s="109"/>
      <c r="H114" s="106"/>
      <c r="I114" s="102"/>
    </row>
    <row r="115" spans="1:9" ht="20.25" customHeight="1" x14ac:dyDescent="0.5">
      <c r="A115" s="77">
        <v>28</v>
      </c>
      <c r="B115" s="74" t="s">
        <v>485</v>
      </c>
      <c r="C115" s="79">
        <v>41600</v>
      </c>
      <c r="D115" s="79">
        <v>41600</v>
      </c>
      <c r="E115" s="82" t="s">
        <v>7</v>
      </c>
      <c r="F115" s="12" t="s">
        <v>446</v>
      </c>
      <c r="G115" s="13" t="s">
        <v>446</v>
      </c>
      <c r="H115" s="71" t="s">
        <v>215</v>
      </c>
      <c r="I115" s="14" t="s">
        <v>0</v>
      </c>
    </row>
    <row r="116" spans="1:9" x14ac:dyDescent="0.5">
      <c r="A116" s="78"/>
      <c r="B116" s="75"/>
      <c r="C116" s="80"/>
      <c r="D116" s="80"/>
      <c r="E116" s="83"/>
      <c r="F116" s="107" t="s">
        <v>476</v>
      </c>
      <c r="G116" s="107" t="s">
        <v>477</v>
      </c>
      <c r="H116" s="72"/>
      <c r="I116" s="16" t="s">
        <v>478</v>
      </c>
    </row>
    <row r="117" spans="1:9" x14ac:dyDescent="0.5">
      <c r="A117" s="78"/>
      <c r="B117" s="76"/>
      <c r="C117" s="80"/>
      <c r="D117" s="80"/>
      <c r="E117" s="83"/>
      <c r="F117" s="108"/>
      <c r="G117" s="108"/>
      <c r="H117" s="72"/>
      <c r="I117" s="101">
        <v>46052</v>
      </c>
    </row>
    <row r="118" spans="1:9" x14ac:dyDescent="0.5">
      <c r="A118" s="103"/>
      <c r="B118" s="17" t="s">
        <v>415</v>
      </c>
      <c r="C118" s="104"/>
      <c r="D118" s="104"/>
      <c r="E118" s="105"/>
      <c r="F118" s="109"/>
      <c r="G118" s="109"/>
      <c r="H118" s="106"/>
      <c r="I118" s="102"/>
    </row>
    <row r="119" spans="1:9" ht="20.25" customHeight="1" x14ac:dyDescent="0.5">
      <c r="A119" s="77">
        <v>29</v>
      </c>
      <c r="B119" s="74" t="s">
        <v>493</v>
      </c>
      <c r="C119" s="79">
        <v>10709</v>
      </c>
      <c r="D119" s="79">
        <v>10709</v>
      </c>
      <c r="E119" s="82" t="s">
        <v>7</v>
      </c>
      <c r="F119" s="12" t="s">
        <v>10</v>
      </c>
      <c r="G119" s="13" t="s">
        <v>10</v>
      </c>
      <c r="H119" s="71" t="s">
        <v>215</v>
      </c>
      <c r="I119" s="14" t="s">
        <v>0</v>
      </c>
    </row>
    <row r="120" spans="1:9" x14ac:dyDescent="0.5">
      <c r="A120" s="78"/>
      <c r="B120" s="75"/>
      <c r="C120" s="80"/>
      <c r="D120" s="80"/>
      <c r="E120" s="83"/>
      <c r="F120" s="107" t="s">
        <v>479</v>
      </c>
      <c r="G120" s="107" t="s">
        <v>480</v>
      </c>
      <c r="H120" s="72"/>
      <c r="I120" s="16" t="s">
        <v>481</v>
      </c>
    </row>
    <row r="121" spans="1:9" x14ac:dyDescent="0.5">
      <c r="A121" s="78"/>
      <c r="B121" s="76"/>
      <c r="C121" s="80"/>
      <c r="D121" s="80"/>
      <c r="E121" s="83"/>
      <c r="F121" s="108"/>
      <c r="G121" s="108"/>
      <c r="H121" s="72"/>
      <c r="I121" s="101">
        <v>46052</v>
      </c>
    </row>
    <row r="122" spans="1:9" x14ac:dyDescent="0.5">
      <c r="A122" s="103"/>
      <c r="B122" s="19" t="s">
        <v>482</v>
      </c>
      <c r="C122" s="104"/>
      <c r="D122" s="104"/>
      <c r="E122" s="105"/>
      <c r="F122" s="109"/>
      <c r="G122" s="109"/>
      <c r="H122" s="106"/>
      <c r="I122" s="102"/>
    </row>
  </sheetData>
  <mergeCells count="267">
    <mergeCell ref="I121:I122"/>
    <mergeCell ref="A119:A122"/>
    <mergeCell ref="B119:B121"/>
    <mergeCell ref="C119:C122"/>
    <mergeCell ref="D119:D122"/>
    <mergeCell ref="E119:E122"/>
    <mergeCell ref="H119:H122"/>
    <mergeCell ref="F120:F122"/>
    <mergeCell ref="G120:G122"/>
    <mergeCell ref="I113:I114"/>
    <mergeCell ref="A115:A118"/>
    <mergeCell ref="B115:B117"/>
    <mergeCell ref="C115:C118"/>
    <mergeCell ref="D115:D118"/>
    <mergeCell ref="E115:E118"/>
    <mergeCell ref="H115:H118"/>
    <mergeCell ref="F116:F118"/>
    <mergeCell ref="G116:G118"/>
    <mergeCell ref="I117:I118"/>
    <mergeCell ref="A111:A114"/>
    <mergeCell ref="B111:B113"/>
    <mergeCell ref="C111:C114"/>
    <mergeCell ref="D111:D114"/>
    <mergeCell ref="E111:E114"/>
    <mergeCell ref="H111:H114"/>
    <mergeCell ref="F112:F114"/>
    <mergeCell ref="G112:G114"/>
    <mergeCell ref="I105:I106"/>
    <mergeCell ref="A107:A110"/>
    <mergeCell ref="B107:B109"/>
    <mergeCell ref="C107:C110"/>
    <mergeCell ref="D107:D110"/>
    <mergeCell ref="E107:E110"/>
    <mergeCell ref="H107:H110"/>
    <mergeCell ref="F108:F110"/>
    <mergeCell ref="G108:G110"/>
    <mergeCell ref="I109:I110"/>
    <mergeCell ref="A103:A106"/>
    <mergeCell ref="B103:B105"/>
    <mergeCell ref="C103:C106"/>
    <mergeCell ref="D103:D106"/>
    <mergeCell ref="E103:E106"/>
    <mergeCell ref="H103:H106"/>
    <mergeCell ref="F104:F106"/>
    <mergeCell ref="G104:G106"/>
    <mergeCell ref="I97:I98"/>
    <mergeCell ref="A99:A102"/>
    <mergeCell ref="B99:B101"/>
    <mergeCell ref="C99:C102"/>
    <mergeCell ref="D99:D102"/>
    <mergeCell ref="E99:E102"/>
    <mergeCell ref="H99:H102"/>
    <mergeCell ref="F100:F102"/>
    <mergeCell ref="G100:G102"/>
    <mergeCell ref="I101:I102"/>
    <mergeCell ref="A95:A98"/>
    <mergeCell ref="B95:B97"/>
    <mergeCell ref="C95:C98"/>
    <mergeCell ref="D95:D98"/>
    <mergeCell ref="E95:E98"/>
    <mergeCell ref="H95:H98"/>
    <mergeCell ref="F96:F98"/>
    <mergeCell ref="G96:G98"/>
    <mergeCell ref="I89:I90"/>
    <mergeCell ref="A91:A94"/>
    <mergeCell ref="B91:B93"/>
    <mergeCell ref="C91:C94"/>
    <mergeCell ref="D91:D94"/>
    <mergeCell ref="E91:E94"/>
    <mergeCell ref="H91:H94"/>
    <mergeCell ref="F92:F94"/>
    <mergeCell ref="G92:G94"/>
    <mergeCell ref="I93:I94"/>
    <mergeCell ref="A87:A90"/>
    <mergeCell ref="B87:B89"/>
    <mergeCell ref="C87:C90"/>
    <mergeCell ref="D87:D90"/>
    <mergeCell ref="E87:E90"/>
    <mergeCell ref="H87:H90"/>
    <mergeCell ref="F88:F90"/>
    <mergeCell ref="G88:G90"/>
    <mergeCell ref="I81:I82"/>
    <mergeCell ref="A83:A86"/>
    <mergeCell ref="B83:B85"/>
    <mergeCell ref="C83:C86"/>
    <mergeCell ref="D83:D86"/>
    <mergeCell ref="E83:E86"/>
    <mergeCell ref="H83:H86"/>
    <mergeCell ref="F84:F86"/>
    <mergeCell ref="G84:G86"/>
    <mergeCell ref="I85:I86"/>
    <mergeCell ref="A79:A82"/>
    <mergeCell ref="B79:B81"/>
    <mergeCell ref="C79:C82"/>
    <mergeCell ref="D79:D82"/>
    <mergeCell ref="E79:E82"/>
    <mergeCell ref="H79:H82"/>
    <mergeCell ref="F80:F82"/>
    <mergeCell ref="G80:G82"/>
    <mergeCell ref="I73:I74"/>
    <mergeCell ref="A75:A78"/>
    <mergeCell ref="B75:B77"/>
    <mergeCell ref="C75:C78"/>
    <mergeCell ref="D75:D78"/>
    <mergeCell ref="E75:E78"/>
    <mergeCell ref="H75:H78"/>
    <mergeCell ref="F76:F78"/>
    <mergeCell ref="G76:G78"/>
    <mergeCell ref="I77:I78"/>
    <mergeCell ref="A71:A74"/>
    <mergeCell ref="B71:B73"/>
    <mergeCell ref="C71:C74"/>
    <mergeCell ref="D71:D74"/>
    <mergeCell ref="E71:E74"/>
    <mergeCell ref="H71:H74"/>
    <mergeCell ref="F72:F74"/>
    <mergeCell ref="G72:G74"/>
    <mergeCell ref="I65:I66"/>
    <mergeCell ref="A67:A70"/>
    <mergeCell ref="B67:B69"/>
    <mergeCell ref="C67:C70"/>
    <mergeCell ref="D67:D70"/>
    <mergeCell ref="E67:E70"/>
    <mergeCell ref="H67:H70"/>
    <mergeCell ref="F68:F70"/>
    <mergeCell ref="G68:G70"/>
    <mergeCell ref="I69:I70"/>
    <mergeCell ref="A63:A66"/>
    <mergeCell ref="B63:B65"/>
    <mergeCell ref="C63:C66"/>
    <mergeCell ref="D63:D66"/>
    <mergeCell ref="E63:E66"/>
    <mergeCell ref="H63:H66"/>
    <mergeCell ref="F64:F66"/>
    <mergeCell ref="G64:G66"/>
    <mergeCell ref="I57:I58"/>
    <mergeCell ref="A59:A62"/>
    <mergeCell ref="B59:B61"/>
    <mergeCell ref="C59:C62"/>
    <mergeCell ref="D59:D62"/>
    <mergeCell ref="E59:E62"/>
    <mergeCell ref="H59:H62"/>
    <mergeCell ref="F60:F62"/>
    <mergeCell ref="G60:G62"/>
    <mergeCell ref="I61:I62"/>
    <mergeCell ref="A55:A58"/>
    <mergeCell ref="B55:B57"/>
    <mergeCell ref="C55:C58"/>
    <mergeCell ref="D55:D58"/>
    <mergeCell ref="E55:E58"/>
    <mergeCell ref="H55:H58"/>
    <mergeCell ref="F56:F58"/>
    <mergeCell ref="G56:G58"/>
    <mergeCell ref="I49:I50"/>
    <mergeCell ref="A51:A54"/>
    <mergeCell ref="B51:B53"/>
    <mergeCell ref="C51:C54"/>
    <mergeCell ref="D51:D54"/>
    <mergeCell ref="E51:E54"/>
    <mergeCell ref="H51:H54"/>
    <mergeCell ref="F52:F54"/>
    <mergeCell ref="G52:G54"/>
    <mergeCell ref="I53:I54"/>
    <mergeCell ref="A47:A50"/>
    <mergeCell ref="B47:B49"/>
    <mergeCell ref="C47:C50"/>
    <mergeCell ref="D47:D50"/>
    <mergeCell ref="E47:E50"/>
    <mergeCell ref="H47:H50"/>
    <mergeCell ref="F48:F50"/>
    <mergeCell ref="G48:G50"/>
    <mergeCell ref="I41:I42"/>
    <mergeCell ref="A43:A46"/>
    <mergeCell ref="B43:B45"/>
    <mergeCell ref="C43:C46"/>
    <mergeCell ref="D43:D46"/>
    <mergeCell ref="E43:E46"/>
    <mergeCell ref="H43:H46"/>
    <mergeCell ref="F44:F46"/>
    <mergeCell ref="G44:G46"/>
    <mergeCell ref="I45:I46"/>
    <mergeCell ref="A39:A42"/>
    <mergeCell ref="B39:B41"/>
    <mergeCell ref="C39:C42"/>
    <mergeCell ref="D39:D42"/>
    <mergeCell ref="E39:E42"/>
    <mergeCell ref="H39:H42"/>
    <mergeCell ref="F40:F42"/>
    <mergeCell ref="G40:G42"/>
    <mergeCell ref="I33:I34"/>
    <mergeCell ref="A35:A38"/>
    <mergeCell ref="B35:B37"/>
    <mergeCell ref="C35:C38"/>
    <mergeCell ref="D35:D38"/>
    <mergeCell ref="E35:E38"/>
    <mergeCell ref="H35:H38"/>
    <mergeCell ref="F36:F38"/>
    <mergeCell ref="G36:G38"/>
    <mergeCell ref="I37:I38"/>
    <mergeCell ref="A31:A34"/>
    <mergeCell ref="B31:B33"/>
    <mergeCell ref="C31:C34"/>
    <mergeCell ref="D31:D34"/>
    <mergeCell ref="E31:E34"/>
    <mergeCell ref="H31:H34"/>
    <mergeCell ref="F32:F34"/>
    <mergeCell ref="G32:G34"/>
    <mergeCell ref="I25:I26"/>
    <mergeCell ref="A27:A30"/>
    <mergeCell ref="B27:B29"/>
    <mergeCell ref="C27:C30"/>
    <mergeCell ref="D27:D30"/>
    <mergeCell ref="E27:E30"/>
    <mergeCell ref="H27:H30"/>
    <mergeCell ref="F28:F30"/>
    <mergeCell ref="G28:G30"/>
    <mergeCell ref="I29:I30"/>
    <mergeCell ref="A23:A26"/>
    <mergeCell ref="B23:B25"/>
    <mergeCell ref="C23:C26"/>
    <mergeCell ref="D23:D26"/>
    <mergeCell ref="E23:E26"/>
    <mergeCell ref="H23:H26"/>
    <mergeCell ref="F24:F26"/>
    <mergeCell ref="G24:G26"/>
    <mergeCell ref="I17:I18"/>
    <mergeCell ref="A19:A22"/>
    <mergeCell ref="B19:B21"/>
    <mergeCell ref="C19:C22"/>
    <mergeCell ref="D19:D22"/>
    <mergeCell ref="E19:E22"/>
    <mergeCell ref="H19:H22"/>
    <mergeCell ref="F20:F22"/>
    <mergeCell ref="G20:G22"/>
    <mergeCell ref="I21:I22"/>
    <mergeCell ref="A15:A18"/>
    <mergeCell ref="B15:B17"/>
    <mergeCell ref="C15:C18"/>
    <mergeCell ref="D15:D18"/>
    <mergeCell ref="E15:E18"/>
    <mergeCell ref="H15:H18"/>
    <mergeCell ref="F16:F18"/>
    <mergeCell ref="G16:G18"/>
    <mergeCell ref="A1:I1"/>
    <mergeCell ref="A2:I2"/>
    <mergeCell ref="A3:I3"/>
    <mergeCell ref="A4:I4"/>
    <mergeCell ref="B5:B6"/>
    <mergeCell ref="E5:E6"/>
    <mergeCell ref="I9:I10"/>
    <mergeCell ref="A11:A14"/>
    <mergeCell ref="B11:B13"/>
    <mergeCell ref="C11:C14"/>
    <mergeCell ref="D11:D14"/>
    <mergeCell ref="E11:E14"/>
    <mergeCell ref="H11:H14"/>
    <mergeCell ref="F12:F14"/>
    <mergeCell ref="G12:G14"/>
    <mergeCell ref="I13:I14"/>
    <mergeCell ref="A7:A10"/>
    <mergeCell ref="B7:B9"/>
    <mergeCell ref="C7:C10"/>
    <mergeCell ref="D7:D10"/>
    <mergeCell ref="E7:E10"/>
    <mergeCell ref="H7:H10"/>
    <mergeCell ref="F8:F10"/>
    <mergeCell ref="G8:G10"/>
  </mergeCells>
  <pageMargins left="0.15748031496062992" right="0.15748031496062992" top="0.6692913385826772" bottom="0.62" header="0.31496062992125984" footer="0.15748031496062992"/>
  <pageSetup paperSize="9" orientation="landscape" r:id="rId1"/>
  <headerFooter differentFirst="1">
    <oddHeader>&amp;C-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5C5E-CF39-4A97-958D-4E00D10B4AFD}">
  <sheetPr>
    <tabColor rgb="FFFF0000"/>
  </sheetPr>
  <dimension ref="A1:I110"/>
  <sheetViews>
    <sheetView view="pageLayout" zoomScale="145" zoomScaleNormal="100" zoomScalePageLayoutView="145" workbookViewId="0">
      <selection activeCell="F8" sqref="F8:F10"/>
    </sheetView>
  </sheetViews>
  <sheetFormatPr defaultRowHeight="20.25" x14ac:dyDescent="0.5"/>
  <cols>
    <col min="1" max="1" width="4.125" style="20" customWidth="1"/>
    <col min="2" max="2" width="36.875" style="21" customWidth="1"/>
    <col min="3" max="3" width="10.75" style="22" customWidth="1"/>
    <col min="4" max="4" width="10.75" style="23" customWidth="1"/>
    <col min="5" max="5" width="8.375" style="24" customWidth="1"/>
    <col min="6" max="7" width="21.375" style="23" customWidth="1"/>
    <col min="8" max="8" width="12.25" style="24" customWidth="1"/>
    <col min="9" max="9" width="15.375" style="1" customWidth="1"/>
    <col min="10" max="256" width="9" style="1"/>
    <col min="257" max="257" width="6.375" style="1" customWidth="1"/>
    <col min="258" max="258" width="21.125" style="1" customWidth="1"/>
    <col min="259" max="259" width="14.375" style="1" customWidth="1"/>
    <col min="260" max="260" width="13.75" style="1" customWidth="1"/>
    <col min="261" max="261" width="11.75" style="1" customWidth="1"/>
    <col min="262" max="262" width="19.375" style="1" customWidth="1"/>
    <col min="263" max="263" width="20.625" style="1" customWidth="1"/>
    <col min="264" max="264" width="18.25" style="1" customWidth="1"/>
    <col min="265" max="265" width="17.5" style="1" customWidth="1"/>
    <col min="266" max="512" width="9" style="1"/>
    <col min="513" max="513" width="6.375" style="1" customWidth="1"/>
    <col min="514" max="514" width="21.125" style="1" customWidth="1"/>
    <col min="515" max="515" width="14.375" style="1" customWidth="1"/>
    <col min="516" max="516" width="13.75" style="1" customWidth="1"/>
    <col min="517" max="517" width="11.75" style="1" customWidth="1"/>
    <col min="518" max="518" width="19.375" style="1" customWidth="1"/>
    <col min="519" max="519" width="20.625" style="1" customWidth="1"/>
    <col min="520" max="520" width="18.25" style="1" customWidth="1"/>
    <col min="521" max="521" width="17.5" style="1" customWidth="1"/>
    <col min="522" max="768" width="9" style="1"/>
    <col min="769" max="769" width="6.375" style="1" customWidth="1"/>
    <col min="770" max="770" width="21.125" style="1" customWidth="1"/>
    <col min="771" max="771" width="14.375" style="1" customWidth="1"/>
    <col min="772" max="772" width="13.75" style="1" customWidth="1"/>
    <col min="773" max="773" width="11.75" style="1" customWidth="1"/>
    <col min="774" max="774" width="19.375" style="1" customWidth="1"/>
    <col min="775" max="775" width="20.625" style="1" customWidth="1"/>
    <col min="776" max="776" width="18.25" style="1" customWidth="1"/>
    <col min="777" max="777" width="17.5" style="1" customWidth="1"/>
    <col min="778" max="1024" width="9" style="1"/>
    <col min="1025" max="1025" width="6.375" style="1" customWidth="1"/>
    <col min="1026" max="1026" width="21.125" style="1" customWidth="1"/>
    <col min="1027" max="1027" width="14.375" style="1" customWidth="1"/>
    <col min="1028" max="1028" width="13.75" style="1" customWidth="1"/>
    <col min="1029" max="1029" width="11.75" style="1" customWidth="1"/>
    <col min="1030" max="1030" width="19.375" style="1" customWidth="1"/>
    <col min="1031" max="1031" width="20.625" style="1" customWidth="1"/>
    <col min="1032" max="1032" width="18.25" style="1" customWidth="1"/>
    <col min="1033" max="1033" width="17.5" style="1" customWidth="1"/>
    <col min="1034" max="1280" width="9" style="1"/>
    <col min="1281" max="1281" width="6.375" style="1" customWidth="1"/>
    <col min="1282" max="1282" width="21.125" style="1" customWidth="1"/>
    <col min="1283" max="1283" width="14.375" style="1" customWidth="1"/>
    <col min="1284" max="1284" width="13.75" style="1" customWidth="1"/>
    <col min="1285" max="1285" width="11.75" style="1" customWidth="1"/>
    <col min="1286" max="1286" width="19.375" style="1" customWidth="1"/>
    <col min="1287" max="1287" width="20.625" style="1" customWidth="1"/>
    <col min="1288" max="1288" width="18.25" style="1" customWidth="1"/>
    <col min="1289" max="1289" width="17.5" style="1" customWidth="1"/>
    <col min="1290" max="1536" width="9" style="1"/>
    <col min="1537" max="1537" width="6.375" style="1" customWidth="1"/>
    <col min="1538" max="1538" width="21.125" style="1" customWidth="1"/>
    <col min="1539" max="1539" width="14.375" style="1" customWidth="1"/>
    <col min="1540" max="1540" width="13.75" style="1" customWidth="1"/>
    <col min="1541" max="1541" width="11.75" style="1" customWidth="1"/>
    <col min="1542" max="1542" width="19.375" style="1" customWidth="1"/>
    <col min="1543" max="1543" width="20.625" style="1" customWidth="1"/>
    <col min="1544" max="1544" width="18.25" style="1" customWidth="1"/>
    <col min="1545" max="1545" width="17.5" style="1" customWidth="1"/>
    <col min="1546" max="1792" width="9" style="1"/>
    <col min="1793" max="1793" width="6.375" style="1" customWidth="1"/>
    <col min="1794" max="1794" width="21.125" style="1" customWidth="1"/>
    <col min="1795" max="1795" width="14.375" style="1" customWidth="1"/>
    <col min="1796" max="1796" width="13.75" style="1" customWidth="1"/>
    <col min="1797" max="1797" width="11.75" style="1" customWidth="1"/>
    <col min="1798" max="1798" width="19.375" style="1" customWidth="1"/>
    <col min="1799" max="1799" width="20.625" style="1" customWidth="1"/>
    <col min="1800" max="1800" width="18.25" style="1" customWidth="1"/>
    <col min="1801" max="1801" width="17.5" style="1" customWidth="1"/>
    <col min="1802" max="2048" width="9" style="1"/>
    <col min="2049" max="2049" width="6.375" style="1" customWidth="1"/>
    <col min="2050" max="2050" width="21.125" style="1" customWidth="1"/>
    <col min="2051" max="2051" width="14.375" style="1" customWidth="1"/>
    <col min="2052" max="2052" width="13.75" style="1" customWidth="1"/>
    <col min="2053" max="2053" width="11.75" style="1" customWidth="1"/>
    <col min="2054" max="2054" width="19.375" style="1" customWidth="1"/>
    <col min="2055" max="2055" width="20.625" style="1" customWidth="1"/>
    <col min="2056" max="2056" width="18.25" style="1" customWidth="1"/>
    <col min="2057" max="2057" width="17.5" style="1" customWidth="1"/>
    <col min="2058" max="2304" width="9" style="1"/>
    <col min="2305" max="2305" width="6.375" style="1" customWidth="1"/>
    <col min="2306" max="2306" width="21.125" style="1" customWidth="1"/>
    <col min="2307" max="2307" width="14.375" style="1" customWidth="1"/>
    <col min="2308" max="2308" width="13.75" style="1" customWidth="1"/>
    <col min="2309" max="2309" width="11.75" style="1" customWidth="1"/>
    <col min="2310" max="2310" width="19.375" style="1" customWidth="1"/>
    <col min="2311" max="2311" width="20.625" style="1" customWidth="1"/>
    <col min="2312" max="2312" width="18.25" style="1" customWidth="1"/>
    <col min="2313" max="2313" width="17.5" style="1" customWidth="1"/>
    <col min="2314" max="2560" width="9" style="1"/>
    <col min="2561" max="2561" width="6.375" style="1" customWidth="1"/>
    <col min="2562" max="2562" width="21.125" style="1" customWidth="1"/>
    <col min="2563" max="2563" width="14.375" style="1" customWidth="1"/>
    <col min="2564" max="2564" width="13.75" style="1" customWidth="1"/>
    <col min="2565" max="2565" width="11.75" style="1" customWidth="1"/>
    <col min="2566" max="2566" width="19.375" style="1" customWidth="1"/>
    <col min="2567" max="2567" width="20.625" style="1" customWidth="1"/>
    <col min="2568" max="2568" width="18.25" style="1" customWidth="1"/>
    <col min="2569" max="2569" width="17.5" style="1" customWidth="1"/>
    <col min="2570" max="2816" width="9" style="1"/>
    <col min="2817" max="2817" width="6.375" style="1" customWidth="1"/>
    <col min="2818" max="2818" width="21.125" style="1" customWidth="1"/>
    <col min="2819" max="2819" width="14.375" style="1" customWidth="1"/>
    <col min="2820" max="2820" width="13.75" style="1" customWidth="1"/>
    <col min="2821" max="2821" width="11.75" style="1" customWidth="1"/>
    <col min="2822" max="2822" width="19.375" style="1" customWidth="1"/>
    <col min="2823" max="2823" width="20.625" style="1" customWidth="1"/>
    <col min="2824" max="2824" width="18.25" style="1" customWidth="1"/>
    <col min="2825" max="2825" width="17.5" style="1" customWidth="1"/>
    <col min="2826" max="3072" width="9" style="1"/>
    <col min="3073" max="3073" width="6.375" style="1" customWidth="1"/>
    <col min="3074" max="3074" width="21.125" style="1" customWidth="1"/>
    <col min="3075" max="3075" width="14.375" style="1" customWidth="1"/>
    <col min="3076" max="3076" width="13.75" style="1" customWidth="1"/>
    <col min="3077" max="3077" width="11.75" style="1" customWidth="1"/>
    <col min="3078" max="3078" width="19.375" style="1" customWidth="1"/>
    <col min="3079" max="3079" width="20.625" style="1" customWidth="1"/>
    <col min="3080" max="3080" width="18.25" style="1" customWidth="1"/>
    <col min="3081" max="3081" width="17.5" style="1" customWidth="1"/>
    <col min="3082" max="3328" width="9" style="1"/>
    <col min="3329" max="3329" width="6.375" style="1" customWidth="1"/>
    <col min="3330" max="3330" width="21.125" style="1" customWidth="1"/>
    <col min="3331" max="3331" width="14.375" style="1" customWidth="1"/>
    <col min="3332" max="3332" width="13.75" style="1" customWidth="1"/>
    <col min="3333" max="3333" width="11.75" style="1" customWidth="1"/>
    <col min="3334" max="3334" width="19.375" style="1" customWidth="1"/>
    <col min="3335" max="3335" width="20.625" style="1" customWidth="1"/>
    <col min="3336" max="3336" width="18.25" style="1" customWidth="1"/>
    <col min="3337" max="3337" width="17.5" style="1" customWidth="1"/>
    <col min="3338" max="3584" width="9" style="1"/>
    <col min="3585" max="3585" width="6.375" style="1" customWidth="1"/>
    <col min="3586" max="3586" width="21.125" style="1" customWidth="1"/>
    <col min="3587" max="3587" width="14.375" style="1" customWidth="1"/>
    <col min="3588" max="3588" width="13.75" style="1" customWidth="1"/>
    <col min="3589" max="3589" width="11.75" style="1" customWidth="1"/>
    <col min="3590" max="3590" width="19.375" style="1" customWidth="1"/>
    <col min="3591" max="3591" width="20.625" style="1" customWidth="1"/>
    <col min="3592" max="3592" width="18.25" style="1" customWidth="1"/>
    <col min="3593" max="3593" width="17.5" style="1" customWidth="1"/>
    <col min="3594" max="3840" width="9" style="1"/>
    <col min="3841" max="3841" width="6.375" style="1" customWidth="1"/>
    <col min="3842" max="3842" width="21.125" style="1" customWidth="1"/>
    <col min="3843" max="3843" width="14.375" style="1" customWidth="1"/>
    <col min="3844" max="3844" width="13.75" style="1" customWidth="1"/>
    <col min="3845" max="3845" width="11.75" style="1" customWidth="1"/>
    <col min="3846" max="3846" width="19.375" style="1" customWidth="1"/>
    <col min="3847" max="3847" width="20.625" style="1" customWidth="1"/>
    <col min="3848" max="3848" width="18.25" style="1" customWidth="1"/>
    <col min="3849" max="3849" width="17.5" style="1" customWidth="1"/>
    <col min="3850" max="4096" width="9" style="1"/>
    <col min="4097" max="4097" width="6.375" style="1" customWidth="1"/>
    <col min="4098" max="4098" width="21.125" style="1" customWidth="1"/>
    <col min="4099" max="4099" width="14.375" style="1" customWidth="1"/>
    <col min="4100" max="4100" width="13.75" style="1" customWidth="1"/>
    <col min="4101" max="4101" width="11.75" style="1" customWidth="1"/>
    <col min="4102" max="4102" width="19.375" style="1" customWidth="1"/>
    <col min="4103" max="4103" width="20.625" style="1" customWidth="1"/>
    <col min="4104" max="4104" width="18.25" style="1" customWidth="1"/>
    <col min="4105" max="4105" width="17.5" style="1" customWidth="1"/>
    <col min="4106" max="4352" width="9" style="1"/>
    <col min="4353" max="4353" width="6.375" style="1" customWidth="1"/>
    <col min="4354" max="4354" width="21.125" style="1" customWidth="1"/>
    <col min="4355" max="4355" width="14.375" style="1" customWidth="1"/>
    <col min="4356" max="4356" width="13.75" style="1" customWidth="1"/>
    <col min="4357" max="4357" width="11.75" style="1" customWidth="1"/>
    <col min="4358" max="4358" width="19.375" style="1" customWidth="1"/>
    <col min="4359" max="4359" width="20.625" style="1" customWidth="1"/>
    <col min="4360" max="4360" width="18.25" style="1" customWidth="1"/>
    <col min="4361" max="4361" width="17.5" style="1" customWidth="1"/>
    <col min="4362" max="4608" width="9" style="1"/>
    <col min="4609" max="4609" width="6.375" style="1" customWidth="1"/>
    <col min="4610" max="4610" width="21.125" style="1" customWidth="1"/>
    <col min="4611" max="4611" width="14.375" style="1" customWidth="1"/>
    <col min="4612" max="4612" width="13.75" style="1" customWidth="1"/>
    <col min="4613" max="4613" width="11.75" style="1" customWidth="1"/>
    <col min="4614" max="4614" width="19.375" style="1" customWidth="1"/>
    <col min="4615" max="4615" width="20.625" style="1" customWidth="1"/>
    <col min="4616" max="4616" width="18.25" style="1" customWidth="1"/>
    <col min="4617" max="4617" width="17.5" style="1" customWidth="1"/>
    <col min="4618" max="4864" width="9" style="1"/>
    <col min="4865" max="4865" width="6.375" style="1" customWidth="1"/>
    <col min="4866" max="4866" width="21.125" style="1" customWidth="1"/>
    <col min="4867" max="4867" width="14.375" style="1" customWidth="1"/>
    <col min="4868" max="4868" width="13.75" style="1" customWidth="1"/>
    <col min="4869" max="4869" width="11.75" style="1" customWidth="1"/>
    <col min="4870" max="4870" width="19.375" style="1" customWidth="1"/>
    <col min="4871" max="4871" width="20.625" style="1" customWidth="1"/>
    <col min="4872" max="4872" width="18.25" style="1" customWidth="1"/>
    <col min="4873" max="4873" width="17.5" style="1" customWidth="1"/>
    <col min="4874" max="5120" width="9" style="1"/>
    <col min="5121" max="5121" width="6.375" style="1" customWidth="1"/>
    <col min="5122" max="5122" width="21.125" style="1" customWidth="1"/>
    <col min="5123" max="5123" width="14.375" style="1" customWidth="1"/>
    <col min="5124" max="5124" width="13.75" style="1" customWidth="1"/>
    <col min="5125" max="5125" width="11.75" style="1" customWidth="1"/>
    <col min="5126" max="5126" width="19.375" style="1" customWidth="1"/>
    <col min="5127" max="5127" width="20.625" style="1" customWidth="1"/>
    <col min="5128" max="5128" width="18.25" style="1" customWidth="1"/>
    <col min="5129" max="5129" width="17.5" style="1" customWidth="1"/>
    <col min="5130" max="5376" width="9" style="1"/>
    <col min="5377" max="5377" width="6.375" style="1" customWidth="1"/>
    <col min="5378" max="5378" width="21.125" style="1" customWidth="1"/>
    <col min="5379" max="5379" width="14.375" style="1" customWidth="1"/>
    <col min="5380" max="5380" width="13.75" style="1" customWidth="1"/>
    <col min="5381" max="5381" width="11.75" style="1" customWidth="1"/>
    <col min="5382" max="5382" width="19.375" style="1" customWidth="1"/>
    <col min="5383" max="5383" width="20.625" style="1" customWidth="1"/>
    <col min="5384" max="5384" width="18.25" style="1" customWidth="1"/>
    <col min="5385" max="5385" width="17.5" style="1" customWidth="1"/>
    <col min="5386" max="5632" width="9" style="1"/>
    <col min="5633" max="5633" width="6.375" style="1" customWidth="1"/>
    <col min="5634" max="5634" width="21.125" style="1" customWidth="1"/>
    <col min="5635" max="5635" width="14.375" style="1" customWidth="1"/>
    <col min="5636" max="5636" width="13.75" style="1" customWidth="1"/>
    <col min="5637" max="5637" width="11.75" style="1" customWidth="1"/>
    <col min="5638" max="5638" width="19.375" style="1" customWidth="1"/>
    <col min="5639" max="5639" width="20.625" style="1" customWidth="1"/>
    <col min="5640" max="5640" width="18.25" style="1" customWidth="1"/>
    <col min="5641" max="5641" width="17.5" style="1" customWidth="1"/>
    <col min="5642" max="5888" width="9" style="1"/>
    <col min="5889" max="5889" width="6.375" style="1" customWidth="1"/>
    <col min="5890" max="5890" width="21.125" style="1" customWidth="1"/>
    <col min="5891" max="5891" width="14.375" style="1" customWidth="1"/>
    <col min="5892" max="5892" width="13.75" style="1" customWidth="1"/>
    <col min="5893" max="5893" width="11.75" style="1" customWidth="1"/>
    <col min="5894" max="5894" width="19.375" style="1" customWidth="1"/>
    <col min="5895" max="5895" width="20.625" style="1" customWidth="1"/>
    <col min="5896" max="5896" width="18.25" style="1" customWidth="1"/>
    <col min="5897" max="5897" width="17.5" style="1" customWidth="1"/>
    <col min="5898" max="6144" width="9" style="1"/>
    <col min="6145" max="6145" width="6.375" style="1" customWidth="1"/>
    <col min="6146" max="6146" width="21.125" style="1" customWidth="1"/>
    <col min="6147" max="6147" width="14.375" style="1" customWidth="1"/>
    <col min="6148" max="6148" width="13.75" style="1" customWidth="1"/>
    <col min="6149" max="6149" width="11.75" style="1" customWidth="1"/>
    <col min="6150" max="6150" width="19.375" style="1" customWidth="1"/>
    <col min="6151" max="6151" width="20.625" style="1" customWidth="1"/>
    <col min="6152" max="6152" width="18.25" style="1" customWidth="1"/>
    <col min="6153" max="6153" width="17.5" style="1" customWidth="1"/>
    <col min="6154" max="6400" width="9" style="1"/>
    <col min="6401" max="6401" width="6.375" style="1" customWidth="1"/>
    <col min="6402" max="6402" width="21.125" style="1" customWidth="1"/>
    <col min="6403" max="6403" width="14.375" style="1" customWidth="1"/>
    <col min="6404" max="6404" width="13.75" style="1" customWidth="1"/>
    <col min="6405" max="6405" width="11.75" style="1" customWidth="1"/>
    <col min="6406" max="6406" width="19.375" style="1" customWidth="1"/>
    <col min="6407" max="6407" width="20.625" style="1" customWidth="1"/>
    <col min="6408" max="6408" width="18.25" style="1" customWidth="1"/>
    <col min="6409" max="6409" width="17.5" style="1" customWidth="1"/>
    <col min="6410" max="6656" width="9" style="1"/>
    <col min="6657" max="6657" width="6.375" style="1" customWidth="1"/>
    <col min="6658" max="6658" width="21.125" style="1" customWidth="1"/>
    <col min="6659" max="6659" width="14.375" style="1" customWidth="1"/>
    <col min="6660" max="6660" width="13.75" style="1" customWidth="1"/>
    <col min="6661" max="6661" width="11.75" style="1" customWidth="1"/>
    <col min="6662" max="6662" width="19.375" style="1" customWidth="1"/>
    <col min="6663" max="6663" width="20.625" style="1" customWidth="1"/>
    <col min="6664" max="6664" width="18.25" style="1" customWidth="1"/>
    <col min="6665" max="6665" width="17.5" style="1" customWidth="1"/>
    <col min="6666" max="6912" width="9" style="1"/>
    <col min="6913" max="6913" width="6.375" style="1" customWidth="1"/>
    <col min="6914" max="6914" width="21.125" style="1" customWidth="1"/>
    <col min="6915" max="6915" width="14.375" style="1" customWidth="1"/>
    <col min="6916" max="6916" width="13.75" style="1" customWidth="1"/>
    <col min="6917" max="6917" width="11.75" style="1" customWidth="1"/>
    <col min="6918" max="6918" width="19.375" style="1" customWidth="1"/>
    <col min="6919" max="6919" width="20.625" style="1" customWidth="1"/>
    <col min="6920" max="6920" width="18.25" style="1" customWidth="1"/>
    <col min="6921" max="6921" width="17.5" style="1" customWidth="1"/>
    <col min="6922" max="7168" width="9" style="1"/>
    <col min="7169" max="7169" width="6.375" style="1" customWidth="1"/>
    <col min="7170" max="7170" width="21.125" style="1" customWidth="1"/>
    <col min="7171" max="7171" width="14.375" style="1" customWidth="1"/>
    <col min="7172" max="7172" width="13.75" style="1" customWidth="1"/>
    <col min="7173" max="7173" width="11.75" style="1" customWidth="1"/>
    <col min="7174" max="7174" width="19.375" style="1" customWidth="1"/>
    <col min="7175" max="7175" width="20.625" style="1" customWidth="1"/>
    <col min="7176" max="7176" width="18.25" style="1" customWidth="1"/>
    <col min="7177" max="7177" width="17.5" style="1" customWidth="1"/>
    <col min="7178" max="7424" width="9" style="1"/>
    <col min="7425" max="7425" width="6.375" style="1" customWidth="1"/>
    <col min="7426" max="7426" width="21.125" style="1" customWidth="1"/>
    <col min="7427" max="7427" width="14.375" style="1" customWidth="1"/>
    <col min="7428" max="7428" width="13.75" style="1" customWidth="1"/>
    <col min="7429" max="7429" width="11.75" style="1" customWidth="1"/>
    <col min="7430" max="7430" width="19.375" style="1" customWidth="1"/>
    <col min="7431" max="7431" width="20.625" style="1" customWidth="1"/>
    <col min="7432" max="7432" width="18.25" style="1" customWidth="1"/>
    <col min="7433" max="7433" width="17.5" style="1" customWidth="1"/>
    <col min="7434" max="7680" width="9" style="1"/>
    <col min="7681" max="7681" width="6.375" style="1" customWidth="1"/>
    <col min="7682" max="7682" width="21.125" style="1" customWidth="1"/>
    <col min="7683" max="7683" width="14.375" style="1" customWidth="1"/>
    <col min="7684" max="7684" width="13.75" style="1" customWidth="1"/>
    <col min="7685" max="7685" width="11.75" style="1" customWidth="1"/>
    <col min="7686" max="7686" width="19.375" style="1" customWidth="1"/>
    <col min="7687" max="7687" width="20.625" style="1" customWidth="1"/>
    <col min="7688" max="7688" width="18.25" style="1" customWidth="1"/>
    <col min="7689" max="7689" width="17.5" style="1" customWidth="1"/>
    <col min="7690" max="7936" width="9" style="1"/>
    <col min="7937" max="7937" width="6.375" style="1" customWidth="1"/>
    <col min="7938" max="7938" width="21.125" style="1" customWidth="1"/>
    <col min="7939" max="7939" width="14.375" style="1" customWidth="1"/>
    <col min="7940" max="7940" width="13.75" style="1" customWidth="1"/>
    <col min="7941" max="7941" width="11.75" style="1" customWidth="1"/>
    <col min="7942" max="7942" width="19.375" style="1" customWidth="1"/>
    <col min="7943" max="7943" width="20.625" style="1" customWidth="1"/>
    <col min="7944" max="7944" width="18.25" style="1" customWidth="1"/>
    <col min="7945" max="7945" width="17.5" style="1" customWidth="1"/>
    <col min="7946" max="8192" width="9" style="1"/>
    <col min="8193" max="8193" width="6.375" style="1" customWidth="1"/>
    <col min="8194" max="8194" width="21.125" style="1" customWidth="1"/>
    <col min="8195" max="8195" width="14.375" style="1" customWidth="1"/>
    <col min="8196" max="8196" width="13.75" style="1" customWidth="1"/>
    <col min="8197" max="8197" width="11.75" style="1" customWidth="1"/>
    <col min="8198" max="8198" width="19.375" style="1" customWidth="1"/>
    <col min="8199" max="8199" width="20.625" style="1" customWidth="1"/>
    <col min="8200" max="8200" width="18.25" style="1" customWidth="1"/>
    <col min="8201" max="8201" width="17.5" style="1" customWidth="1"/>
    <col min="8202" max="8448" width="9" style="1"/>
    <col min="8449" max="8449" width="6.375" style="1" customWidth="1"/>
    <col min="8450" max="8450" width="21.125" style="1" customWidth="1"/>
    <col min="8451" max="8451" width="14.375" style="1" customWidth="1"/>
    <col min="8452" max="8452" width="13.75" style="1" customWidth="1"/>
    <col min="8453" max="8453" width="11.75" style="1" customWidth="1"/>
    <col min="8454" max="8454" width="19.375" style="1" customWidth="1"/>
    <col min="8455" max="8455" width="20.625" style="1" customWidth="1"/>
    <col min="8456" max="8456" width="18.25" style="1" customWidth="1"/>
    <col min="8457" max="8457" width="17.5" style="1" customWidth="1"/>
    <col min="8458" max="8704" width="9" style="1"/>
    <col min="8705" max="8705" width="6.375" style="1" customWidth="1"/>
    <col min="8706" max="8706" width="21.125" style="1" customWidth="1"/>
    <col min="8707" max="8707" width="14.375" style="1" customWidth="1"/>
    <col min="8708" max="8708" width="13.75" style="1" customWidth="1"/>
    <col min="8709" max="8709" width="11.75" style="1" customWidth="1"/>
    <col min="8710" max="8710" width="19.375" style="1" customWidth="1"/>
    <col min="8711" max="8711" width="20.625" style="1" customWidth="1"/>
    <col min="8712" max="8712" width="18.25" style="1" customWidth="1"/>
    <col min="8713" max="8713" width="17.5" style="1" customWidth="1"/>
    <col min="8714" max="8960" width="9" style="1"/>
    <col min="8961" max="8961" width="6.375" style="1" customWidth="1"/>
    <col min="8962" max="8962" width="21.125" style="1" customWidth="1"/>
    <col min="8963" max="8963" width="14.375" style="1" customWidth="1"/>
    <col min="8964" max="8964" width="13.75" style="1" customWidth="1"/>
    <col min="8965" max="8965" width="11.75" style="1" customWidth="1"/>
    <col min="8966" max="8966" width="19.375" style="1" customWidth="1"/>
    <col min="8967" max="8967" width="20.625" style="1" customWidth="1"/>
    <col min="8968" max="8968" width="18.25" style="1" customWidth="1"/>
    <col min="8969" max="8969" width="17.5" style="1" customWidth="1"/>
    <col min="8970" max="9216" width="9" style="1"/>
    <col min="9217" max="9217" width="6.375" style="1" customWidth="1"/>
    <col min="9218" max="9218" width="21.125" style="1" customWidth="1"/>
    <col min="9219" max="9219" width="14.375" style="1" customWidth="1"/>
    <col min="9220" max="9220" width="13.75" style="1" customWidth="1"/>
    <col min="9221" max="9221" width="11.75" style="1" customWidth="1"/>
    <col min="9222" max="9222" width="19.375" style="1" customWidth="1"/>
    <col min="9223" max="9223" width="20.625" style="1" customWidth="1"/>
    <col min="9224" max="9224" width="18.25" style="1" customWidth="1"/>
    <col min="9225" max="9225" width="17.5" style="1" customWidth="1"/>
    <col min="9226" max="9472" width="9" style="1"/>
    <col min="9473" max="9473" width="6.375" style="1" customWidth="1"/>
    <col min="9474" max="9474" width="21.125" style="1" customWidth="1"/>
    <col min="9475" max="9475" width="14.375" style="1" customWidth="1"/>
    <col min="9476" max="9476" width="13.75" style="1" customWidth="1"/>
    <col min="9477" max="9477" width="11.75" style="1" customWidth="1"/>
    <col min="9478" max="9478" width="19.375" style="1" customWidth="1"/>
    <col min="9479" max="9479" width="20.625" style="1" customWidth="1"/>
    <col min="9480" max="9480" width="18.25" style="1" customWidth="1"/>
    <col min="9481" max="9481" width="17.5" style="1" customWidth="1"/>
    <col min="9482" max="9728" width="9" style="1"/>
    <col min="9729" max="9729" width="6.375" style="1" customWidth="1"/>
    <col min="9730" max="9730" width="21.125" style="1" customWidth="1"/>
    <col min="9731" max="9731" width="14.375" style="1" customWidth="1"/>
    <col min="9732" max="9732" width="13.75" style="1" customWidth="1"/>
    <col min="9733" max="9733" width="11.75" style="1" customWidth="1"/>
    <col min="9734" max="9734" width="19.375" style="1" customWidth="1"/>
    <col min="9735" max="9735" width="20.625" style="1" customWidth="1"/>
    <col min="9736" max="9736" width="18.25" style="1" customWidth="1"/>
    <col min="9737" max="9737" width="17.5" style="1" customWidth="1"/>
    <col min="9738" max="9984" width="9" style="1"/>
    <col min="9985" max="9985" width="6.375" style="1" customWidth="1"/>
    <col min="9986" max="9986" width="21.125" style="1" customWidth="1"/>
    <col min="9987" max="9987" width="14.375" style="1" customWidth="1"/>
    <col min="9988" max="9988" width="13.75" style="1" customWidth="1"/>
    <col min="9989" max="9989" width="11.75" style="1" customWidth="1"/>
    <col min="9990" max="9990" width="19.375" style="1" customWidth="1"/>
    <col min="9991" max="9991" width="20.625" style="1" customWidth="1"/>
    <col min="9992" max="9992" width="18.25" style="1" customWidth="1"/>
    <col min="9993" max="9993" width="17.5" style="1" customWidth="1"/>
    <col min="9994" max="10240" width="9" style="1"/>
    <col min="10241" max="10241" width="6.375" style="1" customWidth="1"/>
    <col min="10242" max="10242" width="21.125" style="1" customWidth="1"/>
    <col min="10243" max="10243" width="14.375" style="1" customWidth="1"/>
    <col min="10244" max="10244" width="13.75" style="1" customWidth="1"/>
    <col min="10245" max="10245" width="11.75" style="1" customWidth="1"/>
    <col min="10246" max="10246" width="19.375" style="1" customWidth="1"/>
    <col min="10247" max="10247" width="20.625" style="1" customWidth="1"/>
    <col min="10248" max="10248" width="18.25" style="1" customWidth="1"/>
    <col min="10249" max="10249" width="17.5" style="1" customWidth="1"/>
    <col min="10250" max="10496" width="9" style="1"/>
    <col min="10497" max="10497" width="6.375" style="1" customWidth="1"/>
    <col min="10498" max="10498" width="21.125" style="1" customWidth="1"/>
    <col min="10499" max="10499" width="14.375" style="1" customWidth="1"/>
    <col min="10500" max="10500" width="13.75" style="1" customWidth="1"/>
    <col min="10501" max="10501" width="11.75" style="1" customWidth="1"/>
    <col min="10502" max="10502" width="19.375" style="1" customWidth="1"/>
    <col min="10503" max="10503" width="20.625" style="1" customWidth="1"/>
    <col min="10504" max="10504" width="18.25" style="1" customWidth="1"/>
    <col min="10505" max="10505" width="17.5" style="1" customWidth="1"/>
    <col min="10506" max="10752" width="9" style="1"/>
    <col min="10753" max="10753" width="6.375" style="1" customWidth="1"/>
    <col min="10754" max="10754" width="21.125" style="1" customWidth="1"/>
    <col min="10755" max="10755" width="14.375" style="1" customWidth="1"/>
    <col min="10756" max="10756" width="13.75" style="1" customWidth="1"/>
    <col min="10757" max="10757" width="11.75" style="1" customWidth="1"/>
    <col min="10758" max="10758" width="19.375" style="1" customWidth="1"/>
    <col min="10759" max="10759" width="20.625" style="1" customWidth="1"/>
    <col min="10760" max="10760" width="18.25" style="1" customWidth="1"/>
    <col min="10761" max="10761" width="17.5" style="1" customWidth="1"/>
    <col min="10762" max="11008" width="9" style="1"/>
    <col min="11009" max="11009" width="6.375" style="1" customWidth="1"/>
    <col min="11010" max="11010" width="21.125" style="1" customWidth="1"/>
    <col min="11011" max="11011" width="14.375" style="1" customWidth="1"/>
    <col min="11012" max="11012" width="13.75" style="1" customWidth="1"/>
    <col min="11013" max="11013" width="11.75" style="1" customWidth="1"/>
    <col min="11014" max="11014" width="19.375" style="1" customWidth="1"/>
    <col min="11015" max="11015" width="20.625" style="1" customWidth="1"/>
    <col min="11016" max="11016" width="18.25" style="1" customWidth="1"/>
    <col min="11017" max="11017" width="17.5" style="1" customWidth="1"/>
    <col min="11018" max="11264" width="9" style="1"/>
    <col min="11265" max="11265" width="6.375" style="1" customWidth="1"/>
    <col min="11266" max="11266" width="21.125" style="1" customWidth="1"/>
    <col min="11267" max="11267" width="14.375" style="1" customWidth="1"/>
    <col min="11268" max="11268" width="13.75" style="1" customWidth="1"/>
    <col min="11269" max="11269" width="11.75" style="1" customWidth="1"/>
    <col min="11270" max="11270" width="19.375" style="1" customWidth="1"/>
    <col min="11271" max="11271" width="20.625" style="1" customWidth="1"/>
    <col min="11272" max="11272" width="18.25" style="1" customWidth="1"/>
    <col min="11273" max="11273" width="17.5" style="1" customWidth="1"/>
    <col min="11274" max="11520" width="9" style="1"/>
    <col min="11521" max="11521" width="6.375" style="1" customWidth="1"/>
    <col min="11522" max="11522" width="21.125" style="1" customWidth="1"/>
    <col min="11523" max="11523" width="14.375" style="1" customWidth="1"/>
    <col min="11524" max="11524" width="13.75" style="1" customWidth="1"/>
    <col min="11525" max="11525" width="11.75" style="1" customWidth="1"/>
    <col min="11526" max="11526" width="19.375" style="1" customWidth="1"/>
    <col min="11527" max="11527" width="20.625" style="1" customWidth="1"/>
    <col min="11528" max="11528" width="18.25" style="1" customWidth="1"/>
    <col min="11529" max="11529" width="17.5" style="1" customWidth="1"/>
    <col min="11530" max="11776" width="9" style="1"/>
    <col min="11777" max="11777" width="6.375" style="1" customWidth="1"/>
    <col min="11778" max="11778" width="21.125" style="1" customWidth="1"/>
    <col min="11779" max="11779" width="14.375" style="1" customWidth="1"/>
    <col min="11780" max="11780" width="13.75" style="1" customWidth="1"/>
    <col min="11781" max="11781" width="11.75" style="1" customWidth="1"/>
    <col min="11782" max="11782" width="19.375" style="1" customWidth="1"/>
    <col min="11783" max="11783" width="20.625" style="1" customWidth="1"/>
    <col min="11784" max="11784" width="18.25" style="1" customWidth="1"/>
    <col min="11785" max="11785" width="17.5" style="1" customWidth="1"/>
    <col min="11786" max="12032" width="9" style="1"/>
    <col min="12033" max="12033" width="6.375" style="1" customWidth="1"/>
    <col min="12034" max="12034" width="21.125" style="1" customWidth="1"/>
    <col min="12035" max="12035" width="14.375" style="1" customWidth="1"/>
    <col min="12036" max="12036" width="13.75" style="1" customWidth="1"/>
    <col min="12037" max="12037" width="11.75" style="1" customWidth="1"/>
    <col min="12038" max="12038" width="19.375" style="1" customWidth="1"/>
    <col min="12039" max="12039" width="20.625" style="1" customWidth="1"/>
    <col min="12040" max="12040" width="18.25" style="1" customWidth="1"/>
    <col min="12041" max="12041" width="17.5" style="1" customWidth="1"/>
    <col min="12042" max="12288" width="9" style="1"/>
    <col min="12289" max="12289" width="6.375" style="1" customWidth="1"/>
    <col min="12290" max="12290" width="21.125" style="1" customWidth="1"/>
    <col min="12291" max="12291" width="14.375" style="1" customWidth="1"/>
    <col min="12292" max="12292" width="13.75" style="1" customWidth="1"/>
    <col min="12293" max="12293" width="11.75" style="1" customWidth="1"/>
    <col min="12294" max="12294" width="19.375" style="1" customWidth="1"/>
    <col min="12295" max="12295" width="20.625" style="1" customWidth="1"/>
    <col min="12296" max="12296" width="18.25" style="1" customWidth="1"/>
    <col min="12297" max="12297" width="17.5" style="1" customWidth="1"/>
    <col min="12298" max="12544" width="9" style="1"/>
    <col min="12545" max="12545" width="6.375" style="1" customWidth="1"/>
    <col min="12546" max="12546" width="21.125" style="1" customWidth="1"/>
    <col min="12547" max="12547" width="14.375" style="1" customWidth="1"/>
    <col min="12548" max="12548" width="13.75" style="1" customWidth="1"/>
    <col min="12549" max="12549" width="11.75" style="1" customWidth="1"/>
    <col min="12550" max="12550" width="19.375" style="1" customWidth="1"/>
    <col min="12551" max="12551" width="20.625" style="1" customWidth="1"/>
    <col min="12552" max="12552" width="18.25" style="1" customWidth="1"/>
    <col min="12553" max="12553" width="17.5" style="1" customWidth="1"/>
    <col min="12554" max="12800" width="9" style="1"/>
    <col min="12801" max="12801" width="6.375" style="1" customWidth="1"/>
    <col min="12802" max="12802" width="21.125" style="1" customWidth="1"/>
    <col min="12803" max="12803" width="14.375" style="1" customWidth="1"/>
    <col min="12804" max="12804" width="13.75" style="1" customWidth="1"/>
    <col min="12805" max="12805" width="11.75" style="1" customWidth="1"/>
    <col min="12806" max="12806" width="19.375" style="1" customWidth="1"/>
    <col min="12807" max="12807" width="20.625" style="1" customWidth="1"/>
    <col min="12808" max="12808" width="18.25" style="1" customWidth="1"/>
    <col min="12809" max="12809" width="17.5" style="1" customWidth="1"/>
    <col min="12810" max="13056" width="9" style="1"/>
    <col min="13057" max="13057" width="6.375" style="1" customWidth="1"/>
    <col min="13058" max="13058" width="21.125" style="1" customWidth="1"/>
    <col min="13059" max="13059" width="14.375" style="1" customWidth="1"/>
    <col min="13060" max="13060" width="13.75" style="1" customWidth="1"/>
    <col min="13061" max="13061" width="11.75" style="1" customWidth="1"/>
    <col min="13062" max="13062" width="19.375" style="1" customWidth="1"/>
    <col min="13063" max="13063" width="20.625" style="1" customWidth="1"/>
    <col min="13064" max="13064" width="18.25" style="1" customWidth="1"/>
    <col min="13065" max="13065" width="17.5" style="1" customWidth="1"/>
    <col min="13066" max="13312" width="9" style="1"/>
    <col min="13313" max="13313" width="6.375" style="1" customWidth="1"/>
    <col min="13314" max="13314" width="21.125" style="1" customWidth="1"/>
    <col min="13315" max="13315" width="14.375" style="1" customWidth="1"/>
    <col min="13316" max="13316" width="13.75" style="1" customWidth="1"/>
    <col min="13317" max="13317" width="11.75" style="1" customWidth="1"/>
    <col min="13318" max="13318" width="19.375" style="1" customWidth="1"/>
    <col min="13319" max="13319" width="20.625" style="1" customWidth="1"/>
    <col min="13320" max="13320" width="18.25" style="1" customWidth="1"/>
    <col min="13321" max="13321" width="17.5" style="1" customWidth="1"/>
    <col min="13322" max="13568" width="9" style="1"/>
    <col min="13569" max="13569" width="6.375" style="1" customWidth="1"/>
    <col min="13570" max="13570" width="21.125" style="1" customWidth="1"/>
    <col min="13571" max="13571" width="14.375" style="1" customWidth="1"/>
    <col min="13572" max="13572" width="13.75" style="1" customWidth="1"/>
    <col min="13573" max="13573" width="11.75" style="1" customWidth="1"/>
    <col min="13574" max="13574" width="19.375" style="1" customWidth="1"/>
    <col min="13575" max="13575" width="20.625" style="1" customWidth="1"/>
    <col min="13576" max="13576" width="18.25" style="1" customWidth="1"/>
    <col min="13577" max="13577" width="17.5" style="1" customWidth="1"/>
    <col min="13578" max="13824" width="9" style="1"/>
    <col min="13825" max="13825" width="6.375" style="1" customWidth="1"/>
    <col min="13826" max="13826" width="21.125" style="1" customWidth="1"/>
    <col min="13827" max="13827" width="14.375" style="1" customWidth="1"/>
    <col min="13828" max="13828" width="13.75" style="1" customWidth="1"/>
    <col min="13829" max="13829" width="11.75" style="1" customWidth="1"/>
    <col min="13830" max="13830" width="19.375" style="1" customWidth="1"/>
    <col min="13831" max="13831" width="20.625" style="1" customWidth="1"/>
    <col min="13832" max="13832" width="18.25" style="1" customWidth="1"/>
    <col min="13833" max="13833" width="17.5" style="1" customWidth="1"/>
    <col min="13834" max="14080" width="9" style="1"/>
    <col min="14081" max="14081" width="6.375" style="1" customWidth="1"/>
    <col min="14082" max="14082" width="21.125" style="1" customWidth="1"/>
    <col min="14083" max="14083" width="14.375" style="1" customWidth="1"/>
    <col min="14084" max="14084" width="13.75" style="1" customWidth="1"/>
    <col min="14085" max="14085" width="11.75" style="1" customWidth="1"/>
    <col min="14086" max="14086" width="19.375" style="1" customWidth="1"/>
    <col min="14087" max="14087" width="20.625" style="1" customWidth="1"/>
    <col min="14088" max="14088" width="18.25" style="1" customWidth="1"/>
    <col min="14089" max="14089" width="17.5" style="1" customWidth="1"/>
    <col min="14090" max="14336" width="9" style="1"/>
    <col min="14337" max="14337" width="6.375" style="1" customWidth="1"/>
    <col min="14338" max="14338" width="21.125" style="1" customWidth="1"/>
    <col min="14339" max="14339" width="14.375" style="1" customWidth="1"/>
    <col min="14340" max="14340" width="13.75" style="1" customWidth="1"/>
    <col min="14341" max="14341" width="11.75" style="1" customWidth="1"/>
    <col min="14342" max="14342" width="19.375" style="1" customWidth="1"/>
    <col min="14343" max="14343" width="20.625" style="1" customWidth="1"/>
    <col min="14344" max="14344" width="18.25" style="1" customWidth="1"/>
    <col min="14345" max="14345" width="17.5" style="1" customWidth="1"/>
    <col min="14346" max="14592" width="9" style="1"/>
    <col min="14593" max="14593" width="6.375" style="1" customWidth="1"/>
    <col min="14594" max="14594" width="21.125" style="1" customWidth="1"/>
    <col min="14595" max="14595" width="14.375" style="1" customWidth="1"/>
    <col min="14596" max="14596" width="13.75" style="1" customWidth="1"/>
    <col min="14597" max="14597" width="11.75" style="1" customWidth="1"/>
    <col min="14598" max="14598" width="19.375" style="1" customWidth="1"/>
    <col min="14599" max="14599" width="20.625" style="1" customWidth="1"/>
    <col min="14600" max="14600" width="18.25" style="1" customWidth="1"/>
    <col min="14601" max="14601" width="17.5" style="1" customWidth="1"/>
    <col min="14602" max="14848" width="9" style="1"/>
    <col min="14849" max="14849" width="6.375" style="1" customWidth="1"/>
    <col min="14850" max="14850" width="21.125" style="1" customWidth="1"/>
    <col min="14851" max="14851" width="14.375" style="1" customWidth="1"/>
    <col min="14852" max="14852" width="13.75" style="1" customWidth="1"/>
    <col min="14853" max="14853" width="11.75" style="1" customWidth="1"/>
    <col min="14854" max="14854" width="19.375" style="1" customWidth="1"/>
    <col min="14855" max="14855" width="20.625" style="1" customWidth="1"/>
    <col min="14856" max="14856" width="18.25" style="1" customWidth="1"/>
    <col min="14857" max="14857" width="17.5" style="1" customWidth="1"/>
    <col min="14858" max="15104" width="9" style="1"/>
    <col min="15105" max="15105" width="6.375" style="1" customWidth="1"/>
    <col min="15106" max="15106" width="21.125" style="1" customWidth="1"/>
    <col min="15107" max="15107" width="14.375" style="1" customWidth="1"/>
    <col min="15108" max="15108" width="13.75" style="1" customWidth="1"/>
    <col min="15109" max="15109" width="11.75" style="1" customWidth="1"/>
    <col min="15110" max="15110" width="19.375" style="1" customWidth="1"/>
    <col min="15111" max="15111" width="20.625" style="1" customWidth="1"/>
    <col min="15112" max="15112" width="18.25" style="1" customWidth="1"/>
    <col min="15113" max="15113" width="17.5" style="1" customWidth="1"/>
    <col min="15114" max="15360" width="9" style="1"/>
    <col min="15361" max="15361" width="6.375" style="1" customWidth="1"/>
    <col min="15362" max="15362" width="21.125" style="1" customWidth="1"/>
    <col min="15363" max="15363" width="14.375" style="1" customWidth="1"/>
    <col min="15364" max="15364" width="13.75" style="1" customWidth="1"/>
    <col min="15365" max="15365" width="11.75" style="1" customWidth="1"/>
    <col min="15366" max="15366" width="19.375" style="1" customWidth="1"/>
    <col min="15367" max="15367" width="20.625" style="1" customWidth="1"/>
    <col min="15368" max="15368" width="18.25" style="1" customWidth="1"/>
    <col min="15369" max="15369" width="17.5" style="1" customWidth="1"/>
    <col min="15370" max="15616" width="9" style="1"/>
    <col min="15617" max="15617" width="6.375" style="1" customWidth="1"/>
    <col min="15618" max="15618" width="21.125" style="1" customWidth="1"/>
    <col min="15619" max="15619" width="14.375" style="1" customWidth="1"/>
    <col min="15620" max="15620" width="13.75" style="1" customWidth="1"/>
    <col min="15621" max="15621" width="11.75" style="1" customWidth="1"/>
    <col min="15622" max="15622" width="19.375" style="1" customWidth="1"/>
    <col min="15623" max="15623" width="20.625" style="1" customWidth="1"/>
    <col min="15624" max="15624" width="18.25" style="1" customWidth="1"/>
    <col min="15625" max="15625" width="17.5" style="1" customWidth="1"/>
    <col min="15626" max="15872" width="9" style="1"/>
    <col min="15873" max="15873" width="6.375" style="1" customWidth="1"/>
    <col min="15874" max="15874" width="21.125" style="1" customWidth="1"/>
    <col min="15875" max="15875" width="14.375" style="1" customWidth="1"/>
    <col min="15876" max="15876" width="13.75" style="1" customWidth="1"/>
    <col min="15877" max="15877" width="11.75" style="1" customWidth="1"/>
    <col min="15878" max="15878" width="19.375" style="1" customWidth="1"/>
    <col min="15879" max="15879" width="20.625" style="1" customWidth="1"/>
    <col min="15880" max="15880" width="18.25" style="1" customWidth="1"/>
    <col min="15881" max="15881" width="17.5" style="1" customWidth="1"/>
    <col min="15882" max="16128" width="9" style="1"/>
    <col min="16129" max="16129" width="6.375" style="1" customWidth="1"/>
    <col min="16130" max="16130" width="21.125" style="1" customWidth="1"/>
    <col min="16131" max="16131" width="14.375" style="1" customWidth="1"/>
    <col min="16132" max="16132" width="13.75" style="1" customWidth="1"/>
    <col min="16133" max="16133" width="11.75" style="1" customWidth="1"/>
    <col min="16134" max="16134" width="19.375" style="1" customWidth="1"/>
    <col min="16135" max="16135" width="20.625" style="1" customWidth="1"/>
    <col min="16136" max="16136" width="18.25" style="1" customWidth="1"/>
    <col min="16137" max="16137" width="17.5" style="1" customWidth="1"/>
    <col min="16138" max="16384" width="9" style="1"/>
  </cols>
  <sheetData>
    <row r="1" spans="1:9" ht="23.25" customHeight="1" x14ac:dyDescent="0.5">
      <c r="A1" s="68" t="s">
        <v>19</v>
      </c>
      <c r="B1" s="68"/>
      <c r="C1" s="68"/>
      <c r="D1" s="68"/>
      <c r="E1" s="68"/>
      <c r="F1" s="68"/>
      <c r="G1" s="68"/>
      <c r="H1" s="68"/>
      <c r="I1" s="68"/>
    </row>
    <row r="2" spans="1:9" x14ac:dyDescent="0.5">
      <c r="A2" s="69" t="s">
        <v>236</v>
      </c>
      <c r="B2" s="69"/>
      <c r="C2" s="69"/>
      <c r="D2" s="69"/>
      <c r="E2" s="69"/>
      <c r="F2" s="69"/>
      <c r="G2" s="69"/>
      <c r="H2" s="69"/>
      <c r="I2" s="69"/>
    </row>
    <row r="3" spans="1:9" x14ac:dyDescent="0.5">
      <c r="A3" s="70" t="s">
        <v>20</v>
      </c>
      <c r="B3" s="70"/>
      <c r="C3" s="70"/>
      <c r="D3" s="70"/>
      <c r="E3" s="70"/>
      <c r="F3" s="70"/>
      <c r="G3" s="70"/>
      <c r="H3" s="70"/>
      <c r="I3" s="70"/>
    </row>
    <row r="4" spans="1:9" x14ac:dyDescent="0.5">
      <c r="A4" s="67" t="s">
        <v>237</v>
      </c>
      <c r="B4" s="67"/>
      <c r="C4" s="67"/>
      <c r="D4" s="67"/>
      <c r="E4" s="67"/>
      <c r="F4" s="67"/>
      <c r="G4" s="67"/>
      <c r="H4" s="67"/>
      <c r="I4" s="67"/>
    </row>
    <row r="5" spans="1:9" ht="24" customHeight="1" x14ac:dyDescent="0.5">
      <c r="A5" s="2" t="s">
        <v>21</v>
      </c>
      <c r="B5" s="89" t="s">
        <v>22</v>
      </c>
      <c r="C5" s="2" t="s">
        <v>23</v>
      </c>
      <c r="D5" s="4" t="s">
        <v>5</v>
      </c>
      <c r="E5" s="91" t="s">
        <v>6</v>
      </c>
      <c r="F5" s="5" t="s">
        <v>24</v>
      </c>
      <c r="G5" s="4" t="s">
        <v>25</v>
      </c>
      <c r="H5" s="3" t="s">
        <v>26</v>
      </c>
      <c r="I5" s="6" t="s">
        <v>27</v>
      </c>
    </row>
    <row r="6" spans="1:9" ht="24" customHeight="1" x14ac:dyDescent="0.5">
      <c r="A6" s="7" t="s">
        <v>28</v>
      </c>
      <c r="B6" s="90"/>
      <c r="C6" s="7" t="s">
        <v>29</v>
      </c>
      <c r="D6" s="8" t="s">
        <v>30</v>
      </c>
      <c r="E6" s="92"/>
      <c r="F6" s="9" t="s">
        <v>31</v>
      </c>
      <c r="G6" s="8" t="s">
        <v>32</v>
      </c>
      <c r="H6" s="10" t="s">
        <v>33</v>
      </c>
      <c r="I6" s="11" t="s">
        <v>34</v>
      </c>
    </row>
    <row r="7" spans="1:9" s="15" customFormat="1" ht="24" customHeight="1" x14ac:dyDescent="0.5">
      <c r="A7" s="77">
        <v>1</v>
      </c>
      <c r="B7" s="74" t="s">
        <v>238</v>
      </c>
      <c r="C7" s="79">
        <v>11620</v>
      </c>
      <c r="D7" s="79">
        <v>11620</v>
      </c>
      <c r="E7" s="82" t="s">
        <v>7</v>
      </c>
      <c r="F7" s="12" t="s">
        <v>9</v>
      </c>
      <c r="G7" s="13" t="s">
        <v>9</v>
      </c>
      <c r="H7" s="71" t="s">
        <v>215</v>
      </c>
      <c r="I7" s="14" t="s">
        <v>0</v>
      </c>
    </row>
    <row r="8" spans="1:9" s="15" customFormat="1" x14ac:dyDescent="0.5">
      <c r="A8" s="78"/>
      <c r="B8" s="75"/>
      <c r="C8" s="80"/>
      <c r="D8" s="80"/>
      <c r="E8" s="83"/>
      <c r="F8" s="107" t="s">
        <v>239</v>
      </c>
      <c r="G8" s="107" t="s">
        <v>240</v>
      </c>
      <c r="H8" s="72"/>
      <c r="I8" s="16" t="s">
        <v>241</v>
      </c>
    </row>
    <row r="9" spans="1:9" s="15" customFormat="1" x14ac:dyDescent="0.5">
      <c r="A9" s="78"/>
      <c r="B9" s="76"/>
      <c r="C9" s="80"/>
      <c r="D9" s="80"/>
      <c r="E9" s="83"/>
      <c r="F9" s="108"/>
      <c r="G9" s="108"/>
      <c r="H9" s="72"/>
      <c r="I9" s="113" t="s">
        <v>242</v>
      </c>
    </row>
    <row r="10" spans="1:9" s="15" customFormat="1" x14ac:dyDescent="0.5">
      <c r="A10" s="103"/>
      <c r="B10" s="17" t="s">
        <v>55</v>
      </c>
      <c r="C10" s="104"/>
      <c r="D10" s="104"/>
      <c r="E10" s="105"/>
      <c r="F10" s="109"/>
      <c r="G10" s="109"/>
      <c r="H10" s="106"/>
      <c r="I10" s="102"/>
    </row>
    <row r="11" spans="1:9" s="15" customFormat="1" ht="24" customHeight="1" x14ac:dyDescent="0.5">
      <c r="A11" s="77">
        <v>2</v>
      </c>
      <c r="B11" s="74" t="s">
        <v>243</v>
      </c>
      <c r="C11" s="79">
        <v>23000000</v>
      </c>
      <c r="D11" s="79">
        <v>23166666.670000002</v>
      </c>
      <c r="E11" s="82" t="s">
        <v>244</v>
      </c>
      <c r="F11" s="12" t="s">
        <v>245</v>
      </c>
      <c r="G11" s="13" t="s">
        <v>245</v>
      </c>
      <c r="H11" s="71" t="s">
        <v>215</v>
      </c>
      <c r="I11" s="14" t="s">
        <v>3</v>
      </c>
    </row>
    <row r="12" spans="1:9" s="15" customFormat="1" x14ac:dyDescent="0.5">
      <c r="A12" s="78"/>
      <c r="B12" s="75"/>
      <c r="C12" s="80"/>
      <c r="D12" s="80"/>
      <c r="E12" s="83"/>
      <c r="F12" s="107" t="s">
        <v>246</v>
      </c>
      <c r="G12" s="107" t="s">
        <v>247</v>
      </c>
      <c r="H12" s="72"/>
      <c r="I12" s="16" t="s">
        <v>83</v>
      </c>
    </row>
    <row r="13" spans="1:9" s="15" customFormat="1" x14ac:dyDescent="0.5">
      <c r="A13" s="78"/>
      <c r="B13" s="76"/>
      <c r="C13" s="80"/>
      <c r="D13" s="80"/>
      <c r="E13" s="83"/>
      <c r="F13" s="108"/>
      <c r="G13" s="108"/>
      <c r="H13" s="72"/>
      <c r="I13" s="113" t="s">
        <v>248</v>
      </c>
    </row>
    <row r="14" spans="1:9" s="15" customFormat="1" x14ac:dyDescent="0.5">
      <c r="A14" s="103"/>
      <c r="B14" s="17" t="s">
        <v>42</v>
      </c>
      <c r="C14" s="104"/>
      <c r="D14" s="104"/>
      <c r="E14" s="105"/>
      <c r="F14" s="109"/>
      <c r="G14" s="109"/>
      <c r="H14" s="106"/>
      <c r="I14" s="102"/>
    </row>
    <row r="15" spans="1:9" s="15" customFormat="1" ht="24" customHeight="1" x14ac:dyDescent="0.5">
      <c r="A15" s="77">
        <v>3</v>
      </c>
      <c r="B15" s="74" t="s">
        <v>249</v>
      </c>
      <c r="C15" s="79">
        <v>12000</v>
      </c>
      <c r="D15" s="79">
        <v>12000</v>
      </c>
      <c r="E15" s="82" t="s">
        <v>7</v>
      </c>
      <c r="F15" s="12" t="s">
        <v>9</v>
      </c>
      <c r="G15" s="13" t="s">
        <v>9</v>
      </c>
      <c r="H15" s="71" t="s">
        <v>215</v>
      </c>
      <c r="I15" s="14" t="s">
        <v>0</v>
      </c>
    </row>
    <row r="16" spans="1:9" s="15" customFormat="1" x14ac:dyDescent="0.5">
      <c r="A16" s="78"/>
      <c r="B16" s="75"/>
      <c r="C16" s="80"/>
      <c r="D16" s="80"/>
      <c r="E16" s="83"/>
      <c r="F16" s="107" t="s">
        <v>60</v>
      </c>
      <c r="G16" s="107" t="s">
        <v>61</v>
      </c>
      <c r="H16" s="72"/>
      <c r="I16" s="16" t="s">
        <v>250</v>
      </c>
    </row>
    <row r="17" spans="1:9" s="15" customFormat="1" x14ac:dyDescent="0.5">
      <c r="A17" s="78"/>
      <c r="B17" s="76"/>
      <c r="C17" s="80"/>
      <c r="D17" s="80"/>
      <c r="E17" s="83"/>
      <c r="F17" s="108"/>
      <c r="G17" s="108"/>
      <c r="H17" s="72"/>
      <c r="I17" s="113" t="s">
        <v>251</v>
      </c>
    </row>
    <row r="18" spans="1:9" s="15" customFormat="1" x14ac:dyDescent="0.5">
      <c r="A18" s="103"/>
      <c r="B18" s="17" t="s">
        <v>55</v>
      </c>
      <c r="C18" s="104"/>
      <c r="D18" s="104"/>
      <c r="E18" s="105"/>
      <c r="F18" s="109"/>
      <c r="G18" s="109"/>
      <c r="H18" s="106"/>
      <c r="I18" s="102"/>
    </row>
    <row r="19" spans="1:9" s="15" customFormat="1" ht="24" customHeight="1" x14ac:dyDescent="0.5">
      <c r="A19" s="77">
        <v>4</v>
      </c>
      <c r="B19" s="74" t="s">
        <v>252</v>
      </c>
      <c r="C19" s="79">
        <v>24720.21</v>
      </c>
      <c r="D19" s="79">
        <v>24720.21</v>
      </c>
      <c r="E19" s="82" t="s">
        <v>7</v>
      </c>
      <c r="F19" s="12" t="s">
        <v>14</v>
      </c>
      <c r="G19" s="13" t="s">
        <v>14</v>
      </c>
      <c r="H19" s="71" t="s">
        <v>215</v>
      </c>
      <c r="I19" s="14" t="s">
        <v>2</v>
      </c>
    </row>
    <row r="20" spans="1:9" s="15" customFormat="1" x14ac:dyDescent="0.5">
      <c r="A20" s="78"/>
      <c r="B20" s="75"/>
      <c r="C20" s="80"/>
      <c r="D20" s="80"/>
      <c r="E20" s="83"/>
      <c r="F20" s="107" t="s">
        <v>253</v>
      </c>
      <c r="G20" s="107" t="s">
        <v>254</v>
      </c>
      <c r="H20" s="72"/>
      <c r="I20" s="16" t="s">
        <v>226</v>
      </c>
    </row>
    <row r="21" spans="1:9" s="15" customFormat="1" x14ac:dyDescent="0.5">
      <c r="A21" s="78"/>
      <c r="B21" s="76"/>
      <c r="C21" s="80"/>
      <c r="D21" s="80"/>
      <c r="E21" s="83"/>
      <c r="F21" s="108"/>
      <c r="G21" s="108"/>
      <c r="H21" s="72"/>
      <c r="I21" s="113" t="s">
        <v>255</v>
      </c>
    </row>
    <row r="22" spans="1:9" s="15" customFormat="1" x14ac:dyDescent="0.5">
      <c r="A22" s="103"/>
      <c r="B22" s="17" t="s">
        <v>42</v>
      </c>
      <c r="C22" s="104"/>
      <c r="D22" s="104"/>
      <c r="E22" s="105"/>
      <c r="F22" s="109"/>
      <c r="G22" s="109"/>
      <c r="H22" s="106"/>
      <c r="I22" s="102"/>
    </row>
    <row r="23" spans="1:9" s="15" customFormat="1" ht="24" customHeight="1" x14ac:dyDescent="0.5">
      <c r="A23" s="77">
        <v>5</v>
      </c>
      <c r="B23" s="74" t="s">
        <v>256</v>
      </c>
      <c r="C23" s="79">
        <v>8820</v>
      </c>
      <c r="D23" s="79">
        <v>8820</v>
      </c>
      <c r="E23" s="82" t="s">
        <v>7</v>
      </c>
      <c r="F23" s="12" t="s">
        <v>15</v>
      </c>
      <c r="G23" s="13" t="s">
        <v>15</v>
      </c>
      <c r="H23" s="71" t="s">
        <v>215</v>
      </c>
      <c r="I23" s="14" t="s">
        <v>2</v>
      </c>
    </row>
    <row r="24" spans="1:9" s="15" customFormat="1" x14ac:dyDescent="0.5">
      <c r="A24" s="78"/>
      <c r="B24" s="75"/>
      <c r="C24" s="80"/>
      <c r="D24" s="80"/>
      <c r="E24" s="83"/>
      <c r="F24" s="107" t="s">
        <v>257</v>
      </c>
      <c r="G24" s="107" t="s">
        <v>258</v>
      </c>
      <c r="H24" s="72"/>
      <c r="I24" s="16" t="s">
        <v>259</v>
      </c>
    </row>
    <row r="25" spans="1:9" s="15" customFormat="1" x14ac:dyDescent="0.5">
      <c r="A25" s="78"/>
      <c r="B25" s="76"/>
      <c r="C25" s="80"/>
      <c r="D25" s="80"/>
      <c r="E25" s="83"/>
      <c r="F25" s="108"/>
      <c r="G25" s="108"/>
      <c r="H25" s="72"/>
      <c r="I25" s="113" t="s">
        <v>260</v>
      </c>
    </row>
    <row r="26" spans="1:9" s="15" customFormat="1" x14ac:dyDescent="0.5">
      <c r="A26" s="103"/>
      <c r="B26" s="19" t="s">
        <v>43</v>
      </c>
      <c r="C26" s="104"/>
      <c r="D26" s="104"/>
      <c r="E26" s="105"/>
      <c r="F26" s="109"/>
      <c r="G26" s="109"/>
      <c r="H26" s="106"/>
      <c r="I26" s="102"/>
    </row>
    <row r="27" spans="1:9" s="15" customFormat="1" ht="24" customHeight="1" x14ac:dyDescent="0.5">
      <c r="A27" s="77">
        <v>6</v>
      </c>
      <c r="B27" s="74" t="s">
        <v>261</v>
      </c>
      <c r="C27" s="79">
        <v>13990</v>
      </c>
      <c r="D27" s="79">
        <v>13990</v>
      </c>
      <c r="E27" s="82" t="s">
        <v>7</v>
      </c>
      <c r="F27" s="12" t="s">
        <v>10</v>
      </c>
      <c r="G27" s="13" t="s">
        <v>10</v>
      </c>
      <c r="H27" s="71" t="s">
        <v>215</v>
      </c>
      <c r="I27" s="14" t="s">
        <v>0</v>
      </c>
    </row>
    <row r="28" spans="1:9" s="15" customFormat="1" x14ac:dyDescent="0.5">
      <c r="A28" s="78"/>
      <c r="B28" s="75"/>
      <c r="C28" s="80"/>
      <c r="D28" s="80"/>
      <c r="E28" s="83"/>
      <c r="F28" s="107" t="s">
        <v>262</v>
      </c>
      <c r="G28" s="107" t="s">
        <v>263</v>
      </c>
      <c r="H28" s="72"/>
      <c r="I28" s="16" t="s">
        <v>264</v>
      </c>
    </row>
    <row r="29" spans="1:9" s="15" customFormat="1" x14ac:dyDescent="0.5">
      <c r="A29" s="78"/>
      <c r="B29" s="76"/>
      <c r="C29" s="80"/>
      <c r="D29" s="80"/>
      <c r="E29" s="83"/>
      <c r="F29" s="108"/>
      <c r="G29" s="108"/>
      <c r="H29" s="72"/>
      <c r="I29" s="113" t="s">
        <v>265</v>
      </c>
    </row>
    <row r="30" spans="1:9" s="15" customFormat="1" x14ac:dyDescent="0.5">
      <c r="A30" s="103"/>
      <c r="B30" s="17" t="s">
        <v>50</v>
      </c>
      <c r="C30" s="104"/>
      <c r="D30" s="104"/>
      <c r="E30" s="105"/>
      <c r="F30" s="109"/>
      <c r="G30" s="109"/>
      <c r="H30" s="106"/>
      <c r="I30" s="102"/>
    </row>
    <row r="31" spans="1:9" s="15" customFormat="1" ht="24" customHeight="1" x14ac:dyDescent="0.5">
      <c r="A31" s="77">
        <v>7</v>
      </c>
      <c r="B31" s="74" t="s">
        <v>266</v>
      </c>
      <c r="C31" s="79">
        <v>26950</v>
      </c>
      <c r="D31" s="79">
        <v>26950</v>
      </c>
      <c r="E31" s="82" t="s">
        <v>7</v>
      </c>
      <c r="F31" s="12" t="s">
        <v>11</v>
      </c>
      <c r="G31" s="13" t="s">
        <v>11</v>
      </c>
      <c r="H31" s="71" t="s">
        <v>215</v>
      </c>
      <c r="I31" s="14" t="s">
        <v>0</v>
      </c>
    </row>
    <row r="32" spans="1:9" s="15" customFormat="1" x14ac:dyDescent="0.5">
      <c r="A32" s="78"/>
      <c r="B32" s="75"/>
      <c r="C32" s="80"/>
      <c r="D32" s="80"/>
      <c r="E32" s="83"/>
      <c r="F32" s="107" t="s">
        <v>267</v>
      </c>
      <c r="G32" s="107" t="s">
        <v>268</v>
      </c>
      <c r="H32" s="72"/>
      <c r="I32" s="16" t="s">
        <v>269</v>
      </c>
    </row>
    <row r="33" spans="1:9" s="15" customFormat="1" x14ac:dyDescent="0.5">
      <c r="A33" s="78"/>
      <c r="B33" s="76"/>
      <c r="C33" s="80"/>
      <c r="D33" s="80"/>
      <c r="E33" s="83"/>
      <c r="F33" s="108"/>
      <c r="G33" s="108"/>
      <c r="H33" s="72"/>
      <c r="I33" s="113" t="s">
        <v>265</v>
      </c>
    </row>
    <row r="34" spans="1:9" s="15" customFormat="1" x14ac:dyDescent="0.5">
      <c r="A34" s="103"/>
      <c r="B34" s="17" t="s">
        <v>47</v>
      </c>
      <c r="C34" s="104"/>
      <c r="D34" s="104"/>
      <c r="E34" s="105"/>
      <c r="F34" s="109"/>
      <c r="G34" s="109"/>
      <c r="H34" s="106"/>
      <c r="I34" s="102"/>
    </row>
    <row r="35" spans="1:9" s="15" customFormat="1" ht="24" customHeight="1" x14ac:dyDescent="0.5">
      <c r="A35" s="77">
        <v>8</v>
      </c>
      <c r="B35" s="74" t="s">
        <v>270</v>
      </c>
      <c r="C35" s="79">
        <v>9100</v>
      </c>
      <c r="D35" s="79">
        <v>9100</v>
      </c>
      <c r="E35" s="82" t="s">
        <v>7</v>
      </c>
      <c r="F35" s="12" t="s">
        <v>12</v>
      </c>
      <c r="G35" s="13" t="s">
        <v>12</v>
      </c>
      <c r="H35" s="71" t="s">
        <v>215</v>
      </c>
      <c r="I35" s="14" t="s">
        <v>0</v>
      </c>
    </row>
    <row r="36" spans="1:9" s="15" customFormat="1" x14ac:dyDescent="0.5">
      <c r="A36" s="78"/>
      <c r="B36" s="75"/>
      <c r="C36" s="80"/>
      <c r="D36" s="80"/>
      <c r="E36" s="83"/>
      <c r="F36" s="107" t="s">
        <v>48</v>
      </c>
      <c r="G36" s="107" t="s">
        <v>49</v>
      </c>
      <c r="H36" s="72"/>
      <c r="I36" s="16" t="s">
        <v>271</v>
      </c>
    </row>
    <row r="37" spans="1:9" s="15" customFormat="1" x14ac:dyDescent="0.5">
      <c r="A37" s="78"/>
      <c r="B37" s="76"/>
      <c r="C37" s="80"/>
      <c r="D37" s="80"/>
      <c r="E37" s="83"/>
      <c r="F37" s="108"/>
      <c r="G37" s="108"/>
      <c r="H37" s="72"/>
      <c r="I37" s="113" t="s">
        <v>265</v>
      </c>
    </row>
    <row r="38" spans="1:9" s="15" customFormat="1" x14ac:dyDescent="0.5">
      <c r="A38" s="103"/>
      <c r="B38" s="17" t="s">
        <v>47</v>
      </c>
      <c r="C38" s="104"/>
      <c r="D38" s="104"/>
      <c r="E38" s="105"/>
      <c r="F38" s="109"/>
      <c r="G38" s="109"/>
      <c r="H38" s="106"/>
      <c r="I38" s="102"/>
    </row>
    <row r="39" spans="1:9" s="15" customFormat="1" ht="24" customHeight="1" x14ac:dyDescent="0.5">
      <c r="A39" s="77">
        <v>9</v>
      </c>
      <c r="B39" s="74" t="s">
        <v>272</v>
      </c>
      <c r="C39" s="79">
        <v>34000</v>
      </c>
      <c r="D39" s="79">
        <v>34000</v>
      </c>
      <c r="E39" s="82" t="s">
        <v>7</v>
      </c>
      <c r="F39" s="12" t="s">
        <v>13</v>
      </c>
      <c r="G39" s="13" t="s">
        <v>13</v>
      </c>
      <c r="H39" s="71" t="s">
        <v>215</v>
      </c>
      <c r="I39" s="14" t="s">
        <v>0</v>
      </c>
    </row>
    <row r="40" spans="1:9" s="15" customFormat="1" x14ac:dyDescent="0.5">
      <c r="A40" s="78"/>
      <c r="B40" s="75"/>
      <c r="C40" s="80"/>
      <c r="D40" s="80"/>
      <c r="E40" s="83"/>
      <c r="F40" s="107" t="s">
        <v>273</v>
      </c>
      <c r="G40" s="107" t="s">
        <v>274</v>
      </c>
      <c r="H40" s="72"/>
      <c r="I40" s="16" t="s">
        <v>275</v>
      </c>
    </row>
    <row r="41" spans="1:9" s="15" customFormat="1" x14ac:dyDescent="0.5">
      <c r="A41" s="78"/>
      <c r="B41" s="76"/>
      <c r="C41" s="80"/>
      <c r="D41" s="80"/>
      <c r="E41" s="83"/>
      <c r="F41" s="108"/>
      <c r="G41" s="108"/>
      <c r="H41" s="72"/>
      <c r="I41" s="113" t="s">
        <v>265</v>
      </c>
    </row>
    <row r="42" spans="1:9" s="15" customFormat="1" x14ac:dyDescent="0.5">
      <c r="A42" s="103"/>
      <c r="B42" s="17" t="s">
        <v>50</v>
      </c>
      <c r="C42" s="104"/>
      <c r="D42" s="104"/>
      <c r="E42" s="105"/>
      <c r="F42" s="109"/>
      <c r="G42" s="109"/>
      <c r="H42" s="106"/>
      <c r="I42" s="102"/>
    </row>
    <row r="43" spans="1:9" s="15" customFormat="1" ht="24" customHeight="1" x14ac:dyDescent="0.5">
      <c r="A43" s="77">
        <v>10</v>
      </c>
      <c r="B43" s="74" t="s">
        <v>276</v>
      </c>
      <c r="C43" s="79">
        <v>30960</v>
      </c>
      <c r="D43" s="79">
        <v>30960</v>
      </c>
      <c r="E43" s="82" t="s">
        <v>7</v>
      </c>
      <c r="F43" s="12" t="s">
        <v>9</v>
      </c>
      <c r="G43" s="13" t="s">
        <v>9</v>
      </c>
      <c r="H43" s="71" t="s">
        <v>215</v>
      </c>
      <c r="I43" s="14" t="s">
        <v>0</v>
      </c>
    </row>
    <row r="44" spans="1:9" s="15" customFormat="1" x14ac:dyDescent="0.5">
      <c r="A44" s="78"/>
      <c r="B44" s="75"/>
      <c r="C44" s="80"/>
      <c r="D44" s="80"/>
      <c r="E44" s="83"/>
      <c r="F44" s="107" t="s">
        <v>277</v>
      </c>
      <c r="G44" s="107" t="s">
        <v>278</v>
      </c>
      <c r="H44" s="72"/>
      <c r="I44" s="16" t="s">
        <v>279</v>
      </c>
    </row>
    <row r="45" spans="1:9" s="15" customFormat="1" x14ac:dyDescent="0.5">
      <c r="A45" s="78"/>
      <c r="B45" s="76"/>
      <c r="C45" s="80"/>
      <c r="D45" s="80"/>
      <c r="E45" s="83"/>
      <c r="F45" s="108"/>
      <c r="G45" s="108"/>
      <c r="H45" s="72"/>
      <c r="I45" s="113" t="s">
        <v>265</v>
      </c>
    </row>
    <row r="46" spans="1:9" s="15" customFormat="1" x14ac:dyDescent="0.5">
      <c r="A46" s="103"/>
      <c r="B46" s="17" t="s">
        <v>47</v>
      </c>
      <c r="C46" s="104"/>
      <c r="D46" s="104"/>
      <c r="E46" s="105"/>
      <c r="F46" s="109"/>
      <c r="G46" s="109"/>
      <c r="H46" s="106"/>
      <c r="I46" s="102"/>
    </row>
    <row r="47" spans="1:9" s="15" customFormat="1" ht="24" customHeight="1" x14ac:dyDescent="0.5">
      <c r="A47" s="77">
        <v>11</v>
      </c>
      <c r="B47" s="74" t="s">
        <v>280</v>
      </c>
      <c r="C47" s="79">
        <v>46928</v>
      </c>
      <c r="D47" s="79">
        <v>46928</v>
      </c>
      <c r="E47" s="82" t="s">
        <v>7</v>
      </c>
      <c r="F47" s="12" t="s">
        <v>10</v>
      </c>
      <c r="G47" s="13" t="s">
        <v>10</v>
      </c>
      <c r="H47" s="71" t="s">
        <v>215</v>
      </c>
      <c r="I47" s="14" t="s">
        <v>0</v>
      </c>
    </row>
    <row r="48" spans="1:9" s="15" customFormat="1" x14ac:dyDescent="0.5">
      <c r="A48" s="78"/>
      <c r="B48" s="75"/>
      <c r="C48" s="80"/>
      <c r="D48" s="80"/>
      <c r="E48" s="83"/>
      <c r="F48" s="107" t="s">
        <v>281</v>
      </c>
      <c r="G48" s="107" t="s">
        <v>282</v>
      </c>
      <c r="H48" s="72"/>
      <c r="I48" s="16" t="s">
        <v>283</v>
      </c>
    </row>
    <row r="49" spans="1:9" s="15" customFormat="1" x14ac:dyDescent="0.5">
      <c r="A49" s="78"/>
      <c r="B49" s="76"/>
      <c r="C49" s="80"/>
      <c r="D49" s="80"/>
      <c r="E49" s="83"/>
      <c r="F49" s="108"/>
      <c r="G49" s="108"/>
      <c r="H49" s="72"/>
      <c r="I49" s="113" t="s">
        <v>265</v>
      </c>
    </row>
    <row r="50" spans="1:9" s="15" customFormat="1" x14ac:dyDescent="0.5">
      <c r="A50" s="103"/>
      <c r="B50" s="19" t="s">
        <v>55</v>
      </c>
      <c r="C50" s="104"/>
      <c r="D50" s="104"/>
      <c r="E50" s="105"/>
      <c r="F50" s="109"/>
      <c r="G50" s="109"/>
      <c r="H50" s="106"/>
      <c r="I50" s="102"/>
    </row>
    <row r="51" spans="1:9" s="15" customFormat="1" ht="24" customHeight="1" x14ac:dyDescent="0.5">
      <c r="A51" s="77">
        <v>12</v>
      </c>
      <c r="B51" s="74" t="s">
        <v>284</v>
      </c>
      <c r="C51" s="79">
        <v>91257</v>
      </c>
      <c r="D51" s="79">
        <v>91257</v>
      </c>
      <c r="E51" s="82" t="s">
        <v>7</v>
      </c>
      <c r="F51" s="12" t="s">
        <v>16</v>
      </c>
      <c r="G51" s="13" t="s">
        <v>16</v>
      </c>
      <c r="H51" s="71" t="s">
        <v>215</v>
      </c>
      <c r="I51" s="14" t="s">
        <v>2</v>
      </c>
    </row>
    <row r="52" spans="1:9" s="15" customFormat="1" x14ac:dyDescent="0.5">
      <c r="A52" s="78"/>
      <c r="B52" s="75"/>
      <c r="C52" s="80"/>
      <c r="D52" s="80"/>
      <c r="E52" s="83"/>
      <c r="F52" s="107" t="s">
        <v>285</v>
      </c>
      <c r="G52" s="107" t="s">
        <v>286</v>
      </c>
      <c r="H52" s="72"/>
      <c r="I52" s="16" t="s">
        <v>227</v>
      </c>
    </row>
    <row r="53" spans="1:9" s="15" customFormat="1" x14ac:dyDescent="0.5">
      <c r="A53" s="78"/>
      <c r="B53" s="76"/>
      <c r="C53" s="80"/>
      <c r="D53" s="80"/>
      <c r="E53" s="83"/>
      <c r="F53" s="108"/>
      <c r="G53" s="108"/>
      <c r="H53" s="72"/>
      <c r="I53" s="113" t="s">
        <v>265</v>
      </c>
    </row>
    <row r="54" spans="1:9" s="15" customFormat="1" x14ac:dyDescent="0.5">
      <c r="A54" s="103"/>
      <c r="B54" s="17" t="s">
        <v>47</v>
      </c>
      <c r="C54" s="104"/>
      <c r="D54" s="104"/>
      <c r="E54" s="105"/>
      <c r="F54" s="109"/>
      <c r="G54" s="109"/>
      <c r="H54" s="106"/>
      <c r="I54" s="102"/>
    </row>
    <row r="55" spans="1:9" s="15" customFormat="1" ht="24" customHeight="1" x14ac:dyDescent="0.5">
      <c r="A55" s="77">
        <v>13</v>
      </c>
      <c r="B55" s="74" t="s">
        <v>287</v>
      </c>
      <c r="C55" s="79">
        <v>57060</v>
      </c>
      <c r="D55" s="79">
        <v>57060</v>
      </c>
      <c r="E55" s="82" t="s">
        <v>7</v>
      </c>
      <c r="F55" s="12" t="s">
        <v>9</v>
      </c>
      <c r="G55" s="13" t="s">
        <v>9</v>
      </c>
      <c r="H55" s="71" t="s">
        <v>215</v>
      </c>
      <c r="I55" s="14" t="s">
        <v>0</v>
      </c>
    </row>
    <row r="56" spans="1:9" s="15" customFormat="1" x14ac:dyDescent="0.5">
      <c r="A56" s="78"/>
      <c r="B56" s="75"/>
      <c r="C56" s="80"/>
      <c r="D56" s="80"/>
      <c r="E56" s="83"/>
      <c r="F56" s="107" t="s">
        <v>288</v>
      </c>
      <c r="G56" s="107" t="s">
        <v>289</v>
      </c>
      <c r="H56" s="72"/>
      <c r="I56" s="16" t="s">
        <v>290</v>
      </c>
    </row>
    <row r="57" spans="1:9" s="15" customFormat="1" x14ac:dyDescent="0.5">
      <c r="A57" s="78"/>
      <c r="B57" s="76"/>
      <c r="C57" s="80"/>
      <c r="D57" s="80"/>
      <c r="E57" s="83"/>
      <c r="F57" s="108"/>
      <c r="G57" s="108"/>
      <c r="H57" s="72"/>
      <c r="I57" s="113" t="s">
        <v>291</v>
      </c>
    </row>
    <row r="58" spans="1:9" s="15" customFormat="1" x14ac:dyDescent="0.5">
      <c r="A58" s="103"/>
      <c r="B58" s="17" t="s">
        <v>54</v>
      </c>
      <c r="C58" s="104"/>
      <c r="D58" s="104"/>
      <c r="E58" s="105"/>
      <c r="F58" s="109"/>
      <c r="G58" s="109"/>
      <c r="H58" s="106"/>
      <c r="I58" s="102"/>
    </row>
    <row r="59" spans="1:9" s="15" customFormat="1" ht="24" customHeight="1" x14ac:dyDescent="0.5">
      <c r="A59" s="77">
        <v>14</v>
      </c>
      <c r="B59" s="74" t="s">
        <v>292</v>
      </c>
      <c r="C59" s="79">
        <v>51800</v>
      </c>
      <c r="D59" s="79">
        <v>51800</v>
      </c>
      <c r="E59" s="82" t="s">
        <v>7</v>
      </c>
      <c r="F59" s="12" t="s">
        <v>10</v>
      </c>
      <c r="G59" s="13" t="s">
        <v>10</v>
      </c>
      <c r="H59" s="71" t="s">
        <v>215</v>
      </c>
      <c r="I59" s="14" t="s">
        <v>0</v>
      </c>
    </row>
    <row r="60" spans="1:9" s="15" customFormat="1" x14ac:dyDescent="0.5">
      <c r="A60" s="78"/>
      <c r="B60" s="75"/>
      <c r="C60" s="80"/>
      <c r="D60" s="80"/>
      <c r="E60" s="83"/>
      <c r="F60" s="107" t="s">
        <v>293</v>
      </c>
      <c r="G60" s="107" t="s">
        <v>294</v>
      </c>
      <c r="H60" s="72"/>
      <c r="I60" s="16" t="s">
        <v>295</v>
      </c>
    </row>
    <row r="61" spans="1:9" s="15" customFormat="1" x14ac:dyDescent="0.5">
      <c r="A61" s="78"/>
      <c r="B61" s="76"/>
      <c r="C61" s="80"/>
      <c r="D61" s="80"/>
      <c r="E61" s="83"/>
      <c r="F61" s="108"/>
      <c r="G61" s="108"/>
      <c r="H61" s="72"/>
      <c r="I61" s="113" t="s">
        <v>291</v>
      </c>
    </row>
    <row r="62" spans="1:9" s="15" customFormat="1" x14ac:dyDescent="0.5">
      <c r="A62" s="103"/>
      <c r="B62" s="17" t="s">
        <v>47</v>
      </c>
      <c r="C62" s="104"/>
      <c r="D62" s="104"/>
      <c r="E62" s="105"/>
      <c r="F62" s="109"/>
      <c r="G62" s="109"/>
      <c r="H62" s="106"/>
      <c r="I62" s="102"/>
    </row>
    <row r="63" spans="1:9" s="15" customFormat="1" ht="24" customHeight="1" x14ac:dyDescent="0.5">
      <c r="A63" s="77">
        <v>15</v>
      </c>
      <c r="B63" s="74" t="s">
        <v>296</v>
      </c>
      <c r="C63" s="79">
        <v>9620</v>
      </c>
      <c r="D63" s="79">
        <v>9620</v>
      </c>
      <c r="E63" s="82" t="s">
        <v>7</v>
      </c>
      <c r="F63" s="12" t="s">
        <v>10</v>
      </c>
      <c r="G63" s="13" t="s">
        <v>10</v>
      </c>
      <c r="H63" s="71" t="s">
        <v>215</v>
      </c>
      <c r="I63" s="14" t="s">
        <v>0</v>
      </c>
    </row>
    <row r="64" spans="1:9" s="15" customFormat="1" x14ac:dyDescent="0.5">
      <c r="A64" s="78"/>
      <c r="B64" s="75"/>
      <c r="C64" s="80"/>
      <c r="D64" s="80"/>
      <c r="E64" s="83"/>
      <c r="F64" s="107" t="s">
        <v>297</v>
      </c>
      <c r="G64" s="107" t="s">
        <v>298</v>
      </c>
      <c r="H64" s="72"/>
      <c r="I64" s="16" t="s">
        <v>299</v>
      </c>
    </row>
    <row r="65" spans="1:9" s="15" customFormat="1" x14ac:dyDescent="0.5">
      <c r="A65" s="78"/>
      <c r="B65" s="76"/>
      <c r="C65" s="80"/>
      <c r="D65" s="80"/>
      <c r="E65" s="83"/>
      <c r="F65" s="108"/>
      <c r="G65" s="108"/>
      <c r="H65" s="72"/>
      <c r="I65" s="113" t="s">
        <v>291</v>
      </c>
    </row>
    <row r="66" spans="1:9" s="15" customFormat="1" x14ac:dyDescent="0.5">
      <c r="A66" s="103"/>
      <c r="B66" s="17" t="s">
        <v>47</v>
      </c>
      <c r="C66" s="104"/>
      <c r="D66" s="104"/>
      <c r="E66" s="105"/>
      <c r="F66" s="109"/>
      <c r="G66" s="109"/>
      <c r="H66" s="106"/>
      <c r="I66" s="102"/>
    </row>
    <row r="67" spans="1:9" s="15" customFormat="1" ht="24" customHeight="1" x14ac:dyDescent="0.5">
      <c r="A67" s="77">
        <v>16</v>
      </c>
      <c r="B67" s="74" t="s">
        <v>300</v>
      </c>
      <c r="C67" s="79">
        <v>144000</v>
      </c>
      <c r="D67" s="79">
        <v>144000</v>
      </c>
      <c r="E67" s="82" t="s">
        <v>7</v>
      </c>
      <c r="F67" s="12" t="s">
        <v>301</v>
      </c>
      <c r="G67" s="13" t="s">
        <v>301</v>
      </c>
      <c r="H67" s="71" t="s">
        <v>215</v>
      </c>
      <c r="I67" s="14" t="s">
        <v>35</v>
      </c>
    </row>
    <row r="68" spans="1:9" s="15" customFormat="1" x14ac:dyDescent="0.5">
      <c r="A68" s="78"/>
      <c r="B68" s="75"/>
      <c r="C68" s="80"/>
      <c r="D68" s="80"/>
      <c r="E68" s="83"/>
      <c r="F68" s="107" t="s">
        <v>302</v>
      </c>
      <c r="G68" s="107" t="s">
        <v>303</v>
      </c>
      <c r="H68" s="72"/>
      <c r="I68" s="16" t="s">
        <v>229</v>
      </c>
    </row>
    <row r="69" spans="1:9" s="15" customFormat="1" x14ac:dyDescent="0.5">
      <c r="A69" s="78"/>
      <c r="B69" s="76"/>
      <c r="C69" s="80"/>
      <c r="D69" s="80"/>
      <c r="E69" s="83"/>
      <c r="F69" s="108"/>
      <c r="G69" s="108"/>
      <c r="H69" s="72"/>
      <c r="I69" s="113" t="s">
        <v>304</v>
      </c>
    </row>
    <row r="70" spans="1:9" s="15" customFormat="1" x14ac:dyDescent="0.5">
      <c r="A70" s="103"/>
      <c r="B70" s="17" t="s">
        <v>50</v>
      </c>
      <c r="C70" s="104"/>
      <c r="D70" s="104"/>
      <c r="E70" s="105"/>
      <c r="F70" s="109"/>
      <c r="G70" s="109"/>
      <c r="H70" s="106"/>
      <c r="I70" s="102"/>
    </row>
    <row r="71" spans="1:9" s="15" customFormat="1" ht="24" customHeight="1" x14ac:dyDescent="0.5">
      <c r="A71" s="77">
        <v>17</v>
      </c>
      <c r="B71" s="74" t="s">
        <v>305</v>
      </c>
      <c r="C71" s="79">
        <v>245000</v>
      </c>
      <c r="D71" s="79">
        <v>245000</v>
      </c>
      <c r="E71" s="82" t="s">
        <v>7</v>
      </c>
      <c r="F71" s="12" t="s">
        <v>306</v>
      </c>
      <c r="G71" s="13" t="s">
        <v>306</v>
      </c>
      <c r="H71" s="71" t="s">
        <v>215</v>
      </c>
      <c r="I71" s="14" t="s">
        <v>2</v>
      </c>
    </row>
    <row r="72" spans="1:9" s="15" customFormat="1" x14ac:dyDescent="0.5">
      <c r="A72" s="78"/>
      <c r="B72" s="75"/>
      <c r="C72" s="80"/>
      <c r="D72" s="80"/>
      <c r="E72" s="83"/>
      <c r="F72" s="107" t="s">
        <v>51</v>
      </c>
      <c r="G72" s="107" t="s">
        <v>52</v>
      </c>
      <c r="H72" s="72"/>
      <c r="I72" s="16" t="s">
        <v>228</v>
      </c>
    </row>
    <row r="73" spans="1:9" s="15" customFormat="1" x14ac:dyDescent="0.5">
      <c r="A73" s="78"/>
      <c r="B73" s="76"/>
      <c r="C73" s="80"/>
      <c r="D73" s="80"/>
      <c r="E73" s="83"/>
      <c r="F73" s="108"/>
      <c r="G73" s="108"/>
      <c r="H73" s="72"/>
      <c r="I73" s="113" t="s">
        <v>307</v>
      </c>
    </row>
    <row r="74" spans="1:9" s="15" customFormat="1" x14ac:dyDescent="0.5">
      <c r="A74" s="103"/>
      <c r="B74" s="19" t="s">
        <v>47</v>
      </c>
      <c r="C74" s="104"/>
      <c r="D74" s="104"/>
      <c r="E74" s="105"/>
      <c r="F74" s="109"/>
      <c r="G74" s="109"/>
      <c r="H74" s="106"/>
      <c r="I74" s="102"/>
    </row>
    <row r="75" spans="1:9" s="15" customFormat="1" ht="24" customHeight="1" x14ac:dyDescent="0.5">
      <c r="A75" s="77">
        <v>18</v>
      </c>
      <c r="B75" s="74" t="s">
        <v>308</v>
      </c>
      <c r="C75" s="79">
        <v>15200</v>
      </c>
      <c r="D75" s="79">
        <v>15200</v>
      </c>
      <c r="E75" s="82" t="s">
        <v>7</v>
      </c>
      <c r="F75" s="12" t="s">
        <v>56</v>
      </c>
      <c r="G75" s="13" t="s">
        <v>56</v>
      </c>
      <c r="H75" s="71" t="s">
        <v>215</v>
      </c>
      <c r="I75" s="14" t="s">
        <v>0</v>
      </c>
    </row>
    <row r="76" spans="1:9" s="15" customFormat="1" x14ac:dyDescent="0.5">
      <c r="A76" s="78"/>
      <c r="B76" s="75"/>
      <c r="C76" s="80"/>
      <c r="D76" s="80"/>
      <c r="E76" s="83"/>
      <c r="F76" s="107" t="s">
        <v>309</v>
      </c>
      <c r="G76" s="107" t="s">
        <v>398</v>
      </c>
      <c r="H76" s="72"/>
      <c r="I76" s="16" t="s">
        <v>310</v>
      </c>
    </row>
    <row r="77" spans="1:9" s="15" customFormat="1" x14ac:dyDescent="0.5">
      <c r="A77" s="78"/>
      <c r="B77" s="76"/>
      <c r="C77" s="80"/>
      <c r="D77" s="80"/>
      <c r="E77" s="83"/>
      <c r="F77" s="108"/>
      <c r="G77" s="108"/>
      <c r="H77" s="72"/>
      <c r="I77" s="113" t="s">
        <v>311</v>
      </c>
    </row>
    <row r="78" spans="1:9" s="15" customFormat="1" x14ac:dyDescent="0.5">
      <c r="A78" s="103"/>
      <c r="B78" s="17" t="s">
        <v>42</v>
      </c>
      <c r="C78" s="104"/>
      <c r="D78" s="104"/>
      <c r="E78" s="105"/>
      <c r="F78" s="109"/>
      <c r="G78" s="109"/>
      <c r="H78" s="106"/>
      <c r="I78" s="102"/>
    </row>
    <row r="79" spans="1:9" s="15" customFormat="1" ht="24" customHeight="1" x14ac:dyDescent="0.5">
      <c r="A79" s="77">
        <v>19</v>
      </c>
      <c r="B79" s="74" t="s">
        <v>312</v>
      </c>
      <c r="C79" s="79">
        <v>19650</v>
      </c>
      <c r="D79" s="79">
        <v>19650</v>
      </c>
      <c r="E79" s="82" t="s">
        <v>7</v>
      </c>
      <c r="F79" s="12" t="s">
        <v>313</v>
      </c>
      <c r="G79" s="13" t="s">
        <v>313</v>
      </c>
      <c r="H79" s="71" t="s">
        <v>215</v>
      </c>
      <c r="I79" s="14" t="s">
        <v>0</v>
      </c>
    </row>
    <row r="80" spans="1:9" s="15" customFormat="1" x14ac:dyDescent="0.5">
      <c r="A80" s="78"/>
      <c r="B80" s="75"/>
      <c r="C80" s="80"/>
      <c r="D80" s="80"/>
      <c r="E80" s="83"/>
      <c r="F80" s="107" t="s">
        <v>314</v>
      </c>
      <c r="G80" s="107" t="s">
        <v>399</v>
      </c>
      <c r="H80" s="72"/>
      <c r="I80" s="16" t="s">
        <v>84</v>
      </c>
    </row>
    <row r="81" spans="1:9" s="15" customFormat="1" x14ac:dyDescent="0.5">
      <c r="A81" s="78"/>
      <c r="B81" s="76"/>
      <c r="C81" s="80"/>
      <c r="D81" s="80"/>
      <c r="E81" s="83"/>
      <c r="F81" s="108"/>
      <c r="G81" s="108"/>
      <c r="H81" s="72"/>
      <c r="I81" s="113" t="s">
        <v>311</v>
      </c>
    </row>
    <row r="82" spans="1:9" s="15" customFormat="1" x14ac:dyDescent="0.5">
      <c r="A82" s="103"/>
      <c r="B82" s="17" t="s">
        <v>50</v>
      </c>
      <c r="C82" s="104"/>
      <c r="D82" s="104"/>
      <c r="E82" s="105"/>
      <c r="F82" s="109"/>
      <c r="G82" s="109"/>
      <c r="H82" s="106"/>
      <c r="I82" s="102"/>
    </row>
    <row r="83" spans="1:9" s="15" customFormat="1" ht="24" customHeight="1" x14ac:dyDescent="0.5">
      <c r="A83" s="77">
        <v>20</v>
      </c>
      <c r="B83" s="74" t="s">
        <v>315</v>
      </c>
      <c r="C83" s="79">
        <v>1700000</v>
      </c>
      <c r="D83" s="79">
        <v>1700000</v>
      </c>
      <c r="E83" s="82" t="s">
        <v>8</v>
      </c>
      <c r="F83" s="12" t="s">
        <v>18</v>
      </c>
      <c r="G83" s="13" t="s">
        <v>18</v>
      </c>
      <c r="H83" s="71" t="s">
        <v>215</v>
      </c>
      <c r="I83" s="14" t="s">
        <v>3</v>
      </c>
    </row>
    <row r="84" spans="1:9" s="15" customFormat="1" x14ac:dyDescent="0.5">
      <c r="A84" s="78"/>
      <c r="B84" s="75"/>
      <c r="C84" s="80"/>
      <c r="D84" s="80"/>
      <c r="E84" s="83"/>
      <c r="F84" s="107" t="s">
        <v>316</v>
      </c>
      <c r="G84" s="107" t="s">
        <v>317</v>
      </c>
      <c r="H84" s="72"/>
      <c r="I84" s="16" t="s">
        <v>84</v>
      </c>
    </row>
    <row r="85" spans="1:9" s="15" customFormat="1" x14ac:dyDescent="0.5">
      <c r="A85" s="78"/>
      <c r="B85" s="76"/>
      <c r="C85" s="80"/>
      <c r="D85" s="80"/>
      <c r="E85" s="83"/>
      <c r="F85" s="108"/>
      <c r="G85" s="108"/>
      <c r="H85" s="72"/>
      <c r="I85" s="113" t="s">
        <v>311</v>
      </c>
    </row>
    <row r="86" spans="1:9" s="15" customFormat="1" x14ac:dyDescent="0.5">
      <c r="A86" s="103"/>
      <c r="B86" s="17" t="s">
        <v>42</v>
      </c>
      <c r="C86" s="104"/>
      <c r="D86" s="104"/>
      <c r="E86" s="105"/>
      <c r="F86" s="109"/>
      <c r="G86" s="109"/>
      <c r="H86" s="106"/>
      <c r="I86" s="102"/>
    </row>
    <row r="87" spans="1:9" s="15" customFormat="1" ht="24" customHeight="1" x14ac:dyDescent="0.5">
      <c r="A87" s="77">
        <v>21</v>
      </c>
      <c r="B87" s="74" t="s">
        <v>318</v>
      </c>
      <c r="C87" s="79">
        <v>48000</v>
      </c>
      <c r="D87" s="79">
        <v>48000</v>
      </c>
      <c r="E87" s="82" t="s">
        <v>7</v>
      </c>
      <c r="F87" s="12" t="s">
        <v>319</v>
      </c>
      <c r="G87" s="13" t="s">
        <v>319</v>
      </c>
      <c r="H87" s="71" t="s">
        <v>215</v>
      </c>
      <c r="I87" s="14" t="s">
        <v>35</v>
      </c>
    </row>
    <row r="88" spans="1:9" s="15" customFormat="1" x14ac:dyDescent="0.5">
      <c r="A88" s="78"/>
      <c r="B88" s="75"/>
      <c r="C88" s="80"/>
      <c r="D88" s="80"/>
      <c r="E88" s="83"/>
      <c r="F88" s="107" t="s">
        <v>320</v>
      </c>
      <c r="G88" s="107" t="s">
        <v>400</v>
      </c>
      <c r="H88" s="72"/>
      <c r="I88" s="16" t="s">
        <v>321</v>
      </c>
    </row>
    <row r="89" spans="1:9" s="15" customFormat="1" x14ac:dyDescent="0.5">
      <c r="A89" s="78"/>
      <c r="B89" s="76"/>
      <c r="C89" s="80"/>
      <c r="D89" s="80"/>
      <c r="E89" s="83"/>
      <c r="F89" s="108"/>
      <c r="G89" s="108"/>
      <c r="H89" s="72"/>
      <c r="I89" s="113" t="s">
        <v>322</v>
      </c>
    </row>
    <row r="90" spans="1:9" s="15" customFormat="1" x14ac:dyDescent="0.5">
      <c r="A90" s="103"/>
      <c r="B90" s="17" t="s">
        <v>50</v>
      </c>
      <c r="C90" s="104"/>
      <c r="D90" s="104"/>
      <c r="E90" s="105"/>
      <c r="F90" s="109"/>
      <c r="G90" s="109"/>
      <c r="H90" s="106"/>
      <c r="I90" s="102"/>
    </row>
    <row r="91" spans="1:9" s="15" customFormat="1" ht="24" customHeight="1" x14ac:dyDescent="0.5">
      <c r="A91" s="77">
        <v>22</v>
      </c>
      <c r="B91" s="74" t="s">
        <v>318</v>
      </c>
      <c r="C91" s="79">
        <v>48000</v>
      </c>
      <c r="D91" s="79">
        <v>48000</v>
      </c>
      <c r="E91" s="82" t="s">
        <v>7</v>
      </c>
      <c r="F91" s="12" t="s">
        <v>323</v>
      </c>
      <c r="G91" s="13" t="s">
        <v>323</v>
      </c>
      <c r="H91" s="71" t="s">
        <v>215</v>
      </c>
      <c r="I91" s="14" t="s">
        <v>35</v>
      </c>
    </row>
    <row r="92" spans="1:9" s="15" customFormat="1" x14ac:dyDescent="0.5">
      <c r="A92" s="78"/>
      <c r="B92" s="75"/>
      <c r="C92" s="80"/>
      <c r="D92" s="80"/>
      <c r="E92" s="83"/>
      <c r="F92" s="107" t="s">
        <v>320</v>
      </c>
      <c r="G92" s="107" t="s">
        <v>400</v>
      </c>
      <c r="H92" s="72"/>
      <c r="I92" s="16" t="s">
        <v>230</v>
      </c>
    </row>
    <row r="93" spans="1:9" s="15" customFormat="1" x14ac:dyDescent="0.5">
      <c r="A93" s="78"/>
      <c r="B93" s="76"/>
      <c r="C93" s="80"/>
      <c r="D93" s="80"/>
      <c r="E93" s="83"/>
      <c r="F93" s="108"/>
      <c r="G93" s="108"/>
      <c r="H93" s="72"/>
      <c r="I93" s="113" t="s">
        <v>322</v>
      </c>
    </row>
    <row r="94" spans="1:9" s="15" customFormat="1" x14ac:dyDescent="0.5">
      <c r="A94" s="103"/>
      <c r="B94" s="19" t="s">
        <v>50</v>
      </c>
      <c r="C94" s="104"/>
      <c r="D94" s="104"/>
      <c r="E94" s="105"/>
      <c r="F94" s="109"/>
      <c r="G94" s="109"/>
      <c r="H94" s="106"/>
      <c r="I94" s="102"/>
    </row>
    <row r="95" spans="1:9" s="15" customFormat="1" ht="24" customHeight="1" x14ac:dyDescent="0.5">
      <c r="A95" s="77">
        <v>23</v>
      </c>
      <c r="B95" s="74" t="s">
        <v>318</v>
      </c>
      <c r="C95" s="79">
        <v>48000</v>
      </c>
      <c r="D95" s="79">
        <v>48000</v>
      </c>
      <c r="E95" s="82" t="s">
        <v>7</v>
      </c>
      <c r="F95" s="12" t="s">
        <v>324</v>
      </c>
      <c r="G95" s="13" t="s">
        <v>324</v>
      </c>
      <c r="H95" s="71" t="s">
        <v>215</v>
      </c>
      <c r="I95" s="14" t="s">
        <v>35</v>
      </c>
    </row>
    <row r="96" spans="1:9" s="15" customFormat="1" x14ac:dyDescent="0.5">
      <c r="A96" s="78"/>
      <c r="B96" s="75"/>
      <c r="C96" s="80"/>
      <c r="D96" s="80"/>
      <c r="E96" s="83"/>
      <c r="F96" s="107" t="s">
        <v>320</v>
      </c>
      <c r="G96" s="107" t="s">
        <v>400</v>
      </c>
      <c r="H96" s="72"/>
      <c r="I96" s="16" t="s">
        <v>231</v>
      </c>
    </row>
    <row r="97" spans="1:9" s="15" customFormat="1" x14ac:dyDescent="0.5">
      <c r="A97" s="78"/>
      <c r="B97" s="76"/>
      <c r="C97" s="80"/>
      <c r="D97" s="80"/>
      <c r="E97" s="83"/>
      <c r="F97" s="108"/>
      <c r="G97" s="108"/>
      <c r="H97" s="72"/>
      <c r="I97" s="113" t="s">
        <v>322</v>
      </c>
    </row>
    <row r="98" spans="1:9" s="15" customFormat="1" x14ac:dyDescent="0.5">
      <c r="A98" s="103"/>
      <c r="B98" s="18" t="s">
        <v>50</v>
      </c>
      <c r="C98" s="104"/>
      <c r="D98" s="104"/>
      <c r="E98" s="105"/>
      <c r="F98" s="109"/>
      <c r="G98" s="109"/>
      <c r="H98" s="106"/>
      <c r="I98" s="102"/>
    </row>
    <row r="99" spans="1:9" s="15" customFormat="1" ht="24" customHeight="1" x14ac:dyDescent="0.5">
      <c r="A99" s="77">
        <v>24</v>
      </c>
      <c r="B99" s="74" t="s">
        <v>325</v>
      </c>
      <c r="C99" s="79">
        <v>195029.65</v>
      </c>
      <c r="D99" s="79">
        <v>195029.65</v>
      </c>
      <c r="E99" s="82" t="s">
        <v>7</v>
      </c>
      <c r="F99" s="12" t="s">
        <v>326</v>
      </c>
      <c r="G99" s="13" t="s">
        <v>326</v>
      </c>
      <c r="H99" s="71" t="s">
        <v>215</v>
      </c>
      <c r="I99" s="14" t="s">
        <v>2</v>
      </c>
    </row>
    <row r="100" spans="1:9" s="15" customFormat="1" x14ac:dyDescent="0.5">
      <c r="A100" s="78"/>
      <c r="B100" s="75"/>
      <c r="C100" s="80"/>
      <c r="D100" s="80"/>
      <c r="E100" s="83"/>
      <c r="F100" s="107" t="s">
        <v>327</v>
      </c>
      <c r="G100" s="107" t="s">
        <v>328</v>
      </c>
      <c r="H100" s="72"/>
      <c r="I100" s="16" t="s">
        <v>229</v>
      </c>
    </row>
    <row r="101" spans="1:9" s="15" customFormat="1" x14ac:dyDescent="0.5">
      <c r="A101" s="78"/>
      <c r="B101" s="76"/>
      <c r="C101" s="80"/>
      <c r="D101" s="80"/>
      <c r="E101" s="83"/>
      <c r="F101" s="108"/>
      <c r="G101" s="108"/>
      <c r="H101" s="72"/>
      <c r="I101" s="113" t="s">
        <v>329</v>
      </c>
    </row>
    <row r="102" spans="1:9" s="15" customFormat="1" x14ac:dyDescent="0.5">
      <c r="A102" s="103"/>
      <c r="B102" s="17" t="s">
        <v>42</v>
      </c>
      <c r="C102" s="104"/>
      <c r="D102" s="104"/>
      <c r="E102" s="105"/>
      <c r="F102" s="109"/>
      <c r="G102" s="109"/>
      <c r="H102" s="106"/>
      <c r="I102" s="102"/>
    </row>
    <row r="103" spans="1:9" s="15" customFormat="1" ht="24" customHeight="1" x14ac:dyDescent="0.5">
      <c r="A103" s="77">
        <v>25</v>
      </c>
      <c r="B103" s="74" t="s">
        <v>330</v>
      </c>
      <c r="C103" s="79">
        <v>62804</v>
      </c>
      <c r="D103" s="79">
        <v>62804</v>
      </c>
      <c r="E103" s="82" t="s">
        <v>7</v>
      </c>
      <c r="F103" s="12" t="s">
        <v>10</v>
      </c>
      <c r="G103" s="13" t="s">
        <v>10</v>
      </c>
      <c r="H103" s="71" t="s">
        <v>215</v>
      </c>
      <c r="I103" s="14" t="s">
        <v>0</v>
      </c>
    </row>
    <row r="104" spans="1:9" s="15" customFormat="1" x14ac:dyDescent="0.5">
      <c r="A104" s="78"/>
      <c r="B104" s="75"/>
      <c r="C104" s="80"/>
      <c r="D104" s="80"/>
      <c r="E104" s="83"/>
      <c r="F104" s="107" t="s">
        <v>331</v>
      </c>
      <c r="G104" s="107" t="s">
        <v>332</v>
      </c>
      <c r="H104" s="72"/>
      <c r="I104" s="16" t="s">
        <v>333</v>
      </c>
    </row>
    <row r="105" spans="1:9" s="15" customFormat="1" x14ac:dyDescent="0.5">
      <c r="A105" s="78"/>
      <c r="B105" s="76"/>
      <c r="C105" s="80"/>
      <c r="D105" s="80"/>
      <c r="E105" s="83"/>
      <c r="F105" s="108"/>
      <c r="G105" s="108"/>
      <c r="H105" s="72"/>
      <c r="I105" s="113" t="s">
        <v>334</v>
      </c>
    </row>
    <row r="106" spans="1:9" s="15" customFormat="1" x14ac:dyDescent="0.5">
      <c r="A106" s="103"/>
      <c r="B106" s="19" t="s">
        <v>54</v>
      </c>
      <c r="C106" s="104"/>
      <c r="D106" s="104"/>
      <c r="E106" s="105"/>
      <c r="F106" s="109"/>
      <c r="G106" s="109"/>
      <c r="H106" s="106"/>
      <c r="I106" s="102"/>
    </row>
    <row r="107" spans="1:9" s="15" customFormat="1" ht="24" customHeight="1" x14ac:dyDescent="0.5">
      <c r="A107" s="77">
        <v>26</v>
      </c>
      <c r="B107" s="85" t="s">
        <v>335</v>
      </c>
      <c r="C107" s="79">
        <v>12000</v>
      </c>
      <c r="D107" s="79">
        <v>12000</v>
      </c>
      <c r="E107" s="82" t="s">
        <v>7</v>
      </c>
      <c r="F107" s="12" t="s">
        <v>17</v>
      </c>
      <c r="G107" s="13" t="s">
        <v>17</v>
      </c>
      <c r="H107" s="71" t="s">
        <v>215</v>
      </c>
      <c r="I107" s="14" t="s">
        <v>2</v>
      </c>
    </row>
    <row r="108" spans="1:9" s="15" customFormat="1" x14ac:dyDescent="0.5">
      <c r="A108" s="78"/>
      <c r="B108" s="86"/>
      <c r="C108" s="80"/>
      <c r="D108" s="80"/>
      <c r="E108" s="83"/>
      <c r="F108" s="107" t="s">
        <v>60</v>
      </c>
      <c r="G108" s="107" t="s">
        <v>61</v>
      </c>
      <c r="H108" s="72"/>
      <c r="I108" s="16" t="s">
        <v>321</v>
      </c>
    </row>
    <row r="109" spans="1:9" s="15" customFormat="1" x14ac:dyDescent="0.5">
      <c r="A109" s="78"/>
      <c r="B109" s="87"/>
      <c r="C109" s="80"/>
      <c r="D109" s="80"/>
      <c r="E109" s="83"/>
      <c r="F109" s="108"/>
      <c r="G109" s="108"/>
      <c r="H109" s="72"/>
      <c r="I109" s="113" t="s">
        <v>336</v>
      </c>
    </row>
    <row r="110" spans="1:9" s="15" customFormat="1" x14ac:dyDescent="0.5">
      <c r="A110" s="103"/>
      <c r="B110" s="19" t="s">
        <v>43</v>
      </c>
      <c r="C110" s="104"/>
      <c r="D110" s="104"/>
      <c r="E110" s="105"/>
      <c r="F110" s="109"/>
      <c r="G110" s="109"/>
      <c r="H110" s="106"/>
      <c r="I110" s="102"/>
    </row>
  </sheetData>
  <mergeCells count="240">
    <mergeCell ref="A1:I1"/>
    <mergeCell ref="A2:I2"/>
    <mergeCell ref="A3:I3"/>
    <mergeCell ref="A4:I4"/>
    <mergeCell ref="B5:B6"/>
    <mergeCell ref="E5:E6"/>
    <mergeCell ref="I9:I10"/>
    <mergeCell ref="A11:A14"/>
    <mergeCell ref="B11:B13"/>
    <mergeCell ref="C11:C14"/>
    <mergeCell ref="D11:D14"/>
    <mergeCell ref="E11:E14"/>
    <mergeCell ref="H11:H14"/>
    <mergeCell ref="F12:F14"/>
    <mergeCell ref="G12:G14"/>
    <mergeCell ref="I13:I14"/>
    <mergeCell ref="A7:A10"/>
    <mergeCell ref="B7:B9"/>
    <mergeCell ref="C7:C10"/>
    <mergeCell ref="D7:D10"/>
    <mergeCell ref="E7:E10"/>
    <mergeCell ref="H7:H10"/>
    <mergeCell ref="F8:F10"/>
    <mergeCell ref="G8:G10"/>
    <mergeCell ref="I17:I18"/>
    <mergeCell ref="A19:A22"/>
    <mergeCell ref="B19:B21"/>
    <mergeCell ref="C19:C22"/>
    <mergeCell ref="D19:D22"/>
    <mergeCell ref="E19:E22"/>
    <mergeCell ref="H19:H22"/>
    <mergeCell ref="F20:F22"/>
    <mergeCell ref="G20:G22"/>
    <mergeCell ref="I21:I22"/>
    <mergeCell ref="A15:A18"/>
    <mergeCell ref="B15:B17"/>
    <mergeCell ref="C15:C18"/>
    <mergeCell ref="D15:D18"/>
    <mergeCell ref="E15:E18"/>
    <mergeCell ref="H15:H18"/>
    <mergeCell ref="F16:F18"/>
    <mergeCell ref="G16:G18"/>
    <mergeCell ref="I25:I26"/>
    <mergeCell ref="A27:A30"/>
    <mergeCell ref="B27:B29"/>
    <mergeCell ref="C27:C30"/>
    <mergeCell ref="D27:D30"/>
    <mergeCell ref="E27:E30"/>
    <mergeCell ref="H27:H30"/>
    <mergeCell ref="F28:F30"/>
    <mergeCell ref="G28:G30"/>
    <mergeCell ref="I29:I30"/>
    <mergeCell ref="A23:A26"/>
    <mergeCell ref="B23:B25"/>
    <mergeCell ref="C23:C26"/>
    <mergeCell ref="D23:D26"/>
    <mergeCell ref="E23:E26"/>
    <mergeCell ref="H23:H26"/>
    <mergeCell ref="F24:F26"/>
    <mergeCell ref="G24:G26"/>
    <mergeCell ref="I33:I34"/>
    <mergeCell ref="A35:A38"/>
    <mergeCell ref="B35:B37"/>
    <mergeCell ref="C35:C38"/>
    <mergeCell ref="D35:D38"/>
    <mergeCell ref="E35:E38"/>
    <mergeCell ref="H35:H38"/>
    <mergeCell ref="F36:F38"/>
    <mergeCell ref="G36:G38"/>
    <mergeCell ref="I37:I38"/>
    <mergeCell ref="A31:A34"/>
    <mergeCell ref="B31:B33"/>
    <mergeCell ref="C31:C34"/>
    <mergeCell ref="D31:D34"/>
    <mergeCell ref="E31:E34"/>
    <mergeCell ref="H31:H34"/>
    <mergeCell ref="F32:F34"/>
    <mergeCell ref="G32:G34"/>
    <mergeCell ref="I41:I42"/>
    <mergeCell ref="A43:A46"/>
    <mergeCell ref="B43:B45"/>
    <mergeCell ref="C43:C46"/>
    <mergeCell ref="D43:D46"/>
    <mergeCell ref="E43:E46"/>
    <mergeCell ref="H43:H46"/>
    <mergeCell ref="F44:F46"/>
    <mergeCell ref="G44:G46"/>
    <mergeCell ref="I45:I46"/>
    <mergeCell ref="A39:A42"/>
    <mergeCell ref="B39:B41"/>
    <mergeCell ref="C39:C42"/>
    <mergeCell ref="D39:D42"/>
    <mergeCell ref="E39:E42"/>
    <mergeCell ref="H39:H42"/>
    <mergeCell ref="F40:F42"/>
    <mergeCell ref="G40:G42"/>
    <mergeCell ref="I49:I50"/>
    <mergeCell ref="A51:A54"/>
    <mergeCell ref="B51:B53"/>
    <mergeCell ref="C51:C54"/>
    <mergeCell ref="D51:D54"/>
    <mergeCell ref="E51:E54"/>
    <mergeCell ref="H51:H54"/>
    <mergeCell ref="F52:F54"/>
    <mergeCell ref="G52:G54"/>
    <mergeCell ref="I53:I54"/>
    <mergeCell ref="A47:A50"/>
    <mergeCell ref="B47:B49"/>
    <mergeCell ref="C47:C50"/>
    <mergeCell ref="D47:D50"/>
    <mergeCell ref="E47:E50"/>
    <mergeCell ref="H47:H50"/>
    <mergeCell ref="F48:F50"/>
    <mergeCell ref="G48:G50"/>
    <mergeCell ref="I57:I58"/>
    <mergeCell ref="A59:A62"/>
    <mergeCell ref="B59:B61"/>
    <mergeCell ref="C59:C62"/>
    <mergeCell ref="D59:D62"/>
    <mergeCell ref="E59:E62"/>
    <mergeCell ref="H59:H62"/>
    <mergeCell ref="F60:F62"/>
    <mergeCell ref="G60:G62"/>
    <mergeCell ref="I61:I62"/>
    <mergeCell ref="A55:A58"/>
    <mergeCell ref="B55:B57"/>
    <mergeCell ref="C55:C58"/>
    <mergeCell ref="D55:D58"/>
    <mergeCell ref="E55:E58"/>
    <mergeCell ref="H55:H58"/>
    <mergeCell ref="F56:F58"/>
    <mergeCell ref="G56:G58"/>
    <mergeCell ref="I65:I66"/>
    <mergeCell ref="A67:A70"/>
    <mergeCell ref="B67:B69"/>
    <mergeCell ref="C67:C70"/>
    <mergeCell ref="D67:D70"/>
    <mergeCell ref="E67:E70"/>
    <mergeCell ref="H67:H70"/>
    <mergeCell ref="F68:F70"/>
    <mergeCell ref="G68:G70"/>
    <mergeCell ref="I69:I70"/>
    <mergeCell ref="A63:A66"/>
    <mergeCell ref="B63:B65"/>
    <mergeCell ref="C63:C66"/>
    <mergeCell ref="D63:D66"/>
    <mergeCell ref="E63:E66"/>
    <mergeCell ref="H63:H66"/>
    <mergeCell ref="F64:F66"/>
    <mergeCell ref="G64:G66"/>
    <mergeCell ref="I73:I74"/>
    <mergeCell ref="A75:A78"/>
    <mergeCell ref="B75:B77"/>
    <mergeCell ref="C75:C78"/>
    <mergeCell ref="D75:D78"/>
    <mergeCell ref="E75:E78"/>
    <mergeCell ref="H75:H78"/>
    <mergeCell ref="F76:F78"/>
    <mergeCell ref="G76:G78"/>
    <mergeCell ref="I77:I78"/>
    <mergeCell ref="A71:A74"/>
    <mergeCell ref="B71:B73"/>
    <mergeCell ref="C71:C74"/>
    <mergeCell ref="D71:D74"/>
    <mergeCell ref="E71:E74"/>
    <mergeCell ref="H71:H74"/>
    <mergeCell ref="F72:F74"/>
    <mergeCell ref="G72:G74"/>
    <mergeCell ref="I81:I82"/>
    <mergeCell ref="A83:A86"/>
    <mergeCell ref="B83:B85"/>
    <mergeCell ref="C83:C86"/>
    <mergeCell ref="D83:D86"/>
    <mergeCell ref="E83:E86"/>
    <mergeCell ref="H83:H86"/>
    <mergeCell ref="F84:F86"/>
    <mergeCell ref="G84:G86"/>
    <mergeCell ref="I85:I86"/>
    <mergeCell ref="A79:A82"/>
    <mergeCell ref="B79:B81"/>
    <mergeCell ref="C79:C82"/>
    <mergeCell ref="D79:D82"/>
    <mergeCell ref="E79:E82"/>
    <mergeCell ref="H79:H82"/>
    <mergeCell ref="F80:F82"/>
    <mergeCell ref="G80:G82"/>
    <mergeCell ref="I89:I90"/>
    <mergeCell ref="A91:A94"/>
    <mergeCell ref="B91:B93"/>
    <mergeCell ref="C91:C94"/>
    <mergeCell ref="D91:D94"/>
    <mergeCell ref="E91:E94"/>
    <mergeCell ref="H91:H94"/>
    <mergeCell ref="F92:F94"/>
    <mergeCell ref="G92:G94"/>
    <mergeCell ref="I93:I94"/>
    <mergeCell ref="A87:A90"/>
    <mergeCell ref="B87:B89"/>
    <mergeCell ref="C87:C90"/>
    <mergeCell ref="D87:D90"/>
    <mergeCell ref="E87:E90"/>
    <mergeCell ref="H87:H90"/>
    <mergeCell ref="F88:F90"/>
    <mergeCell ref="G88:G90"/>
    <mergeCell ref="I97:I98"/>
    <mergeCell ref="A99:A102"/>
    <mergeCell ref="B99:B101"/>
    <mergeCell ref="C99:C102"/>
    <mergeCell ref="D99:D102"/>
    <mergeCell ref="E99:E102"/>
    <mergeCell ref="H99:H102"/>
    <mergeCell ref="F100:F102"/>
    <mergeCell ref="G100:G102"/>
    <mergeCell ref="I101:I102"/>
    <mergeCell ref="A95:A98"/>
    <mergeCell ref="B95:B97"/>
    <mergeCell ref="C95:C98"/>
    <mergeCell ref="D95:D98"/>
    <mergeCell ref="E95:E98"/>
    <mergeCell ref="H95:H98"/>
    <mergeCell ref="F96:F98"/>
    <mergeCell ref="G96:G98"/>
    <mergeCell ref="I105:I106"/>
    <mergeCell ref="A107:A110"/>
    <mergeCell ref="B107:B109"/>
    <mergeCell ref="C107:C110"/>
    <mergeCell ref="D107:D110"/>
    <mergeCell ref="E107:E110"/>
    <mergeCell ref="H107:H110"/>
    <mergeCell ref="F108:F110"/>
    <mergeCell ref="G108:G110"/>
    <mergeCell ref="I109:I110"/>
    <mergeCell ref="A103:A106"/>
    <mergeCell ref="B103:B105"/>
    <mergeCell ref="C103:C106"/>
    <mergeCell ref="D103:D106"/>
    <mergeCell ref="E103:E106"/>
    <mergeCell ref="H103:H106"/>
    <mergeCell ref="F104:F106"/>
    <mergeCell ref="G104:G106"/>
  </mergeCells>
  <pageMargins left="0.15748031496062992" right="0.15748031496062992" top="0.6692913385826772" bottom="0.48" header="0.31496062992125984" footer="0.15748031496062992"/>
  <pageSetup paperSize="9" orientation="landscape" r:id="rId1"/>
  <headerFooter differentFirst="1">
    <oddHeader>&amp;C-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F45A-41B6-437E-8B11-503073239F82}">
  <sheetPr>
    <tabColor rgb="FFFF0000"/>
  </sheetPr>
  <dimension ref="A1:I122"/>
  <sheetViews>
    <sheetView view="pageLayout" zoomScaleNormal="100" workbookViewId="0">
      <selection activeCell="F16" sqref="F16:F18"/>
    </sheetView>
  </sheetViews>
  <sheetFormatPr defaultRowHeight="20.25" x14ac:dyDescent="0.5"/>
  <cols>
    <col min="1" max="1" width="4.125" style="20" customWidth="1"/>
    <col min="2" max="2" width="36.875" style="21" customWidth="1"/>
    <col min="3" max="3" width="10.75" style="22" customWidth="1"/>
    <col min="4" max="4" width="10.75" style="23" customWidth="1"/>
    <col min="5" max="5" width="8.375" style="24" customWidth="1"/>
    <col min="6" max="7" width="21.375" style="23" customWidth="1"/>
    <col min="8" max="8" width="12.25" style="24" customWidth="1"/>
    <col min="9" max="9" width="15.375" style="1" customWidth="1"/>
    <col min="10" max="256" width="9" style="1"/>
    <col min="257" max="257" width="6.375" style="1" customWidth="1"/>
    <col min="258" max="258" width="21.125" style="1" customWidth="1"/>
    <col min="259" max="259" width="14.375" style="1" customWidth="1"/>
    <col min="260" max="260" width="13.75" style="1" customWidth="1"/>
    <col min="261" max="261" width="11.75" style="1" customWidth="1"/>
    <col min="262" max="262" width="19.375" style="1" customWidth="1"/>
    <col min="263" max="263" width="20.625" style="1" customWidth="1"/>
    <col min="264" max="264" width="18.25" style="1" customWidth="1"/>
    <col min="265" max="265" width="17.5" style="1" customWidth="1"/>
    <col min="266" max="512" width="9" style="1"/>
    <col min="513" max="513" width="6.375" style="1" customWidth="1"/>
    <col min="514" max="514" width="21.125" style="1" customWidth="1"/>
    <col min="515" max="515" width="14.375" style="1" customWidth="1"/>
    <col min="516" max="516" width="13.75" style="1" customWidth="1"/>
    <col min="517" max="517" width="11.75" style="1" customWidth="1"/>
    <col min="518" max="518" width="19.375" style="1" customWidth="1"/>
    <col min="519" max="519" width="20.625" style="1" customWidth="1"/>
    <col min="520" max="520" width="18.25" style="1" customWidth="1"/>
    <col min="521" max="521" width="17.5" style="1" customWidth="1"/>
    <col min="522" max="768" width="9" style="1"/>
    <col min="769" max="769" width="6.375" style="1" customWidth="1"/>
    <col min="770" max="770" width="21.125" style="1" customWidth="1"/>
    <col min="771" max="771" width="14.375" style="1" customWidth="1"/>
    <col min="772" max="772" width="13.75" style="1" customWidth="1"/>
    <col min="773" max="773" width="11.75" style="1" customWidth="1"/>
    <col min="774" max="774" width="19.375" style="1" customWidth="1"/>
    <col min="775" max="775" width="20.625" style="1" customWidth="1"/>
    <col min="776" max="776" width="18.25" style="1" customWidth="1"/>
    <col min="777" max="777" width="17.5" style="1" customWidth="1"/>
    <col min="778" max="1024" width="9" style="1"/>
    <col min="1025" max="1025" width="6.375" style="1" customWidth="1"/>
    <col min="1026" max="1026" width="21.125" style="1" customWidth="1"/>
    <col min="1027" max="1027" width="14.375" style="1" customWidth="1"/>
    <col min="1028" max="1028" width="13.75" style="1" customWidth="1"/>
    <col min="1029" max="1029" width="11.75" style="1" customWidth="1"/>
    <col min="1030" max="1030" width="19.375" style="1" customWidth="1"/>
    <col min="1031" max="1031" width="20.625" style="1" customWidth="1"/>
    <col min="1032" max="1032" width="18.25" style="1" customWidth="1"/>
    <col min="1033" max="1033" width="17.5" style="1" customWidth="1"/>
    <col min="1034" max="1280" width="9" style="1"/>
    <col min="1281" max="1281" width="6.375" style="1" customWidth="1"/>
    <col min="1282" max="1282" width="21.125" style="1" customWidth="1"/>
    <col min="1283" max="1283" width="14.375" style="1" customWidth="1"/>
    <col min="1284" max="1284" width="13.75" style="1" customWidth="1"/>
    <col min="1285" max="1285" width="11.75" style="1" customWidth="1"/>
    <col min="1286" max="1286" width="19.375" style="1" customWidth="1"/>
    <col min="1287" max="1287" width="20.625" style="1" customWidth="1"/>
    <col min="1288" max="1288" width="18.25" style="1" customWidth="1"/>
    <col min="1289" max="1289" width="17.5" style="1" customWidth="1"/>
    <col min="1290" max="1536" width="9" style="1"/>
    <col min="1537" max="1537" width="6.375" style="1" customWidth="1"/>
    <col min="1538" max="1538" width="21.125" style="1" customWidth="1"/>
    <col min="1539" max="1539" width="14.375" style="1" customWidth="1"/>
    <col min="1540" max="1540" width="13.75" style="1" customWidth="1"/>
    <col min="1541" max="1541" width="11.75" style="1" customWidth="1"/>
    <col min="1542" max="1542" width="19.375" style="1" customWidth="1"/>
    <col min="1543" max="1543" width="20.625" style="1" customWidth="1"/>
    <col min="1544" max="1544" width="18.25" style="1" customWidth="1"/>
    <col min="1545" max="1545" width="17.5" style="1" customWidth="1"/>
    <col min="1546" max="1792" width="9" style="1"/>
    <col min="1793" max="1793" width="6.375" style="1" customWidth="1"/>
    <col min="1794" max="1794" width="21.125" style="1" customWidth="1"/>
    <col min="1795" max="1795" width="14.375" style="1" customWidth="1"/>
    <col min="1796" max="1796" width="13.75" style="1" customWidth="1"/>
    <col min="1797" max="1797" width="11.75" style="1" customWidth="1"/>
    <col min="1798" max="1798" width="19.375" style="1" customWidth="1"/>
    <col min="1799" max="1799" width="20.625" style="1" customWidth="1"/>
    <col min="1800" max="1800" width="18.25" style="1" customWidth="1"/>
    <col min="1801" max="1801" width="17.5" style="1" customWidth="1"/>
    <col min="1802" max="2048" width="9" style="1"/>
    <col min="2049" max="2049" width="6.375" style="1" customWidth="1"/>
    <col min="2050" max="2050" width="21.125" style="1" customWidth="1"/>
    <col min="2051" max="2051" width="14.375" style="1" customWidth="1"/>
    <col min="2052" max="2052" width="13.75" style="1" customWidth="1"/>
    <col min="2053" max="2053" width="11.75" style="1" customWidth="1"/>
    <col min="2054" max="2054" width="19.375" style="1" customWidth="1"/>
    <col min="2055" max="2055" width="20.625" style="1" customWidth="1"/>
    <col min="2056" max="2056" width="18.25" style="1" customWidth="1"/>
    <col min="2057" max="2057" width="17.5" style="1" customWidth="1"/>
    <col min="2058" max="2304" width="9" style="1"/>
    <col min="2305" max="2305" width="6.375" style="1" customWidth="1"/>
    <col min="2306" max="2306" width="21.125" style="1" customWidth="1"/>
    <col min="2307" max="2307" width="14.375" style="1" customWidth="1"/>
    <col min="2308" max="2308" width="13.75" style="1" customWidth="1"/>
    <col min="2309" max="2309" width="11.75" style="1" customWidth="1"/>
    <col min="2310" max="2310" width="19.375" style="1" customWidth="1"/>
    <col min="2311" max="2311" width="20.625" style="1" customWidth="1"/>
    <col min="2312" max="2312" width="18.25" style="1" customWidth="1"/>
    <col min="2313" max="2313" width="17.5" style="1" customWidth="1"/>
    <col min="2314" max="2560" width="9" style="1"/>
    <col min="2561" max="2561" width="6.375" style="1" customWidth="1"/>
    <col min="2562" max="2562" width="21.125" style="1" customWidth="1"/>
    <col min="2563" max="2563" width="14.375" style="1" customWidth="1"/>
    <col min="2564" max="2564" width="13.75" style="1" customWidth="1"/>
    <col min="2565" max="2565" width="11.75" style="1" customWidth="1"/>
    <col min="2566" max="2566" width="19.375" style="1" customWidth="1"/>
    <col min="2567" max="2567" width="20.625" style="1" customWidth="1"/>
    <col min="2568" max="2568" width="18.25" style="1" customWidth="1"/>
    <col min="2569" max="2569" width="17.5" style="1" customWidth="1"/>
    <col min="2570" max="2816" width="9" style="1"/>
    <col min="2817" max="2817" width="6.375" style="1" customWidth="1"/>
    <col min="2818" max="2818" width="21.125" style="1" customWidth="1"/>
    <col min="2819" max="2819" width="14.375" style="1" customWidth="1"/>
    <col min="2820" max="2820" width="13.75" style="1" customWidth="1"/>
    <col min="2821" max="2821" width="11.75" style="1" customWidth="1"/>
    <col min="2822" max="2822" width="19.375" style="1" customWidth="1"/>
    <col min="2823" max="2823" width="20.625" style="1" customWidth="1"/>
    <col min="2824" max="2824" width="18.25" style="1" customWidth="1"/>
    <col min="2825" max="2825" width="17.5" style="1" customWidth="1"/>
    <col min="2826" max="3072" width="9" style="1"/>
    <col min="3073" max="3073" width="6.375" style="1" customWidth="1"/>
    <col min="3074" max="3074" width="21.125" style="1" customWidth="1"/>
    <col min="3075" max="3075" width="14.375" style="1" customWidth="1"/>
    <col min="3076" max="3076" width="13.75" style="1" customWidth="1"/>
    <col min="3077" max="3077" width="11.75" style="1" customWidth="1"/>
    <col min="3078" max="3078" width="19.375" style="1" customWidth="1"/>
    <col min="3079" max="3079" width="20.625" style="1" customWidth="1"/>
    <col min="3080" max="3080" width="18.25" style="1" customWidth="1"/>
    <col min="3081" max="3081" width="17.5" style="1" customWidth="1"/>
    <col min="3082" max="3328" width="9" style="1"/>
    <col min="3329" max="3329" width="6.375" style="1" customWidth="1"/>
    <col min="3330" max="3330" width="21.125" style="1" customWidth="1"/>
    <col min="3331" max="3331" width="14.375" style="1" customWidth="1"/>
    <col min="3332" max="3332" width="13.75" style="1" customWidth="1"/>
    <col min="3333" max="3333" width="11.75" style="1" customWidth="1"/>
    <col min="3334" max="3334" width="19.375" style="1" customWidth="1"/>
    <col min="3335" max="3335" width="20.625" style="1" customWidth="1"/>
    <col min="3336" max="3336" width="18.25" style="1" customWidth="1"/>
    <col min="3337" max="3337" width="17.5" style="1" customWidth="1"/>
    <col min="3338" max="3584" width="9" style="1"/>
    <col min="3585" max="3585" width="6.375" style="1" customWidth="1"/>
    <col min="3586" max="3586" width="21.125" style="1" customWidth="1"/>
    <col min="3587" max="3587" width="14.375" style="1" customWidth="1"/>
    <col min="3588" max="3588" width="13.75" style="1" customWidth="1"/>
    <col min="3589" max="3589" width="11.75" style="1" customWidth="1"/>
    <col min="3590" max="3590" width="19.375" style="1" customWidth="1"/>
    <col min="3591" max="3591" width="20.625" style="1" customWidth="1"/>
    <col min="3592" max="3592" width="18.25" style="1" customWidth="1"/>
    <col min="3593" max="3593" width="17.5" style="1" customWidth="1"/>
    <col min="3594" max="3840" width="9" style="1"/>
    <col min="3841" max="3841" width="6.375" style="1" customWidth="1"/>
    <col min="3842" max="3842" width="21.125" style="1" customWidth="1"/>
    <col min="3843" max="3843" width="14.375" style="1" customWidth="1"/>
    <col min="3844" max="3844" width="13.75" style="1" customWidth="1"/>
    <col min="3845" max="3845" width="11.75" style="1" customWidth="1"/>
    <col min="3846" max="3846" width="19.375" style="1" customWidth="1"/>
    <col min="3847" max="3847" width="20.625" style="1" customWidth="1"/>
    <col min="3848" max="3848" width="18.25" style="1" customWidth="1"/>
    <col min="3849" max="3849" width="17.5" style="1" customWidth="1"/>
    <col min="3850" max="4096" width="9" style="1"/>
    <col min="4097" max="4097" width="6.375" style="1" customWidth="1"/>
    <col min="4098" max="4098" width="21.125" style="1" customWidth="1"/>
    <col min="4099" max="4099" width="14.375" style="1" customWidth="1"/>
    <col min="4100" max="4100" width="13.75" style="1" customWidth="1"/>
    <col min="4101" max="4101" width="11.75" style="1" customWidth="1"/>
    <col min="4102" max="4102" width="19.375" style="1" customWidth="1"/>
    <col min="4103" max="4103" width="20.625" style="1" customWidth="1"/>
    <col min="4104" max="4104" width="18.25" style="1" customWidth="1"/>
    <col min="4105" max="4105" width="17.5" style="1" customWidth="1"/>
    <col min="4106" max="4352" width="9" style="1"/>
    <col min="4353" max="4353" width="6.375" style="1" customWidth="1"/>
    <col min="4354" max="4354" width="21.125" style="1" customWidth="1"/>
    <col min="4355" max="4355" width="14.375" style="1" customWidth="1"/>
    <col min="4356" max="4356" width="13.75" style="1" customWidth="1"/>
    <col min="4357" max="4357" width="11.75" style="1" customWidth="1"/>
    <col min="4358" max="4358" width="19.375" style="1" customWidth="1"/>
    <col min="4359" max="4359" width="20.625" style="1" customWidth="1"/>
    <col min="4360" max="4360" width="18.25" style="1" customWidth="1"/>
    <col min="4361" max="4361" width="17.5" style="1" customWidth="1"/>
    <col min="4362" max="4608" width="9" style="1"/>
    <col min="4609" max="4609" width="6.375" style="1" customWidth="1"/>
    <col min="4610" max="4610" width="21.125" style="1" customWidth="1"/>
    <col min="4611" max="4611" width="14.375" style="1" customWidth="1"/>
    <col min="4612" max="4612" width="13.75" style="1" customWidth="1"/>
    <col min="4613" max="4613" width="11.75" style="1" customWidth="1"/>
    <col min="4614" max="4614" width="19.375" style="1" customWidth="1"/>
    <col min="4615" max="4615" width="20.625" style="1" customWidth="1"/>
    <col min="4616" max="4616" width="18.25" style="1" customWidth="1"/>
    <col min="4617" max="4617" width="17.5" style="1" customWidth="1"/>
    <col min="4618" max="4864" width="9" style="1"/>
    <col min="4865" max="4865" width="6.375" style="1" customWidth="1"/>
    <col min="4866" max="4866" width="21.125" style="1" customWidth="1"/>
    <col min="4867" max="4867" width="14.375" style="1" customWidth="1"/>
    <col min="4868" max="4868" width="13.75" style="1" customWidth="1"/>
    <col min="4869" max="4869" width="11.75" style="1" customWidth="1"/>
    <col min="4870" max="4870" width="19.375" style="1" customWidth="1"/>
    <col min="4871" max="4871" width="20.625" style="1" customWidth="1"/>
    <col min="4872" max="4872" width="18.25" style="1" customWidth="1"/>
    <col min="4873" max="4873" width="17.5" style="1" customWidth="1"/>
    <col min="4874" max="5120" width="9" style="1"/>
    <col min="5121" max="5121" width="6.375" style="1" customWidth="1"/>
    <col min="5122" max="5122" width="21.125" style="1" customWidth="1"/>
    <col min="5123" max="5123" width="14.375" style="1" customWidth="1"/>
    <col min="5124" max="5124" width="13.75" style="1" customWidth="1"/>
    <col min="5125" max="5125" width="11.75" style="1" customWidth="1"/>
    <col min="5126" max="5126" width="19.375" style="1" customWidth="1"/>
    <col min="5127" max="5127" width="20.625" style="1" customWidth="1"/>
    <col min="5128" max="5128" width="18.25" style="1" customWidth="1"/>
    <col min="5129" max="5129" width="17.5" style="1" customWidth="1"/>
    <col min="5130" max="5376" width="9" style="1"/>
    <col min="5377" max="5377" width="6.375" style="1" customWidth="1"/>
    <col min="5378" max="5378" width="21.125" style="1" customWidth="1"/>
    <col min="5379" max="5379" width="14.375" style="1" customWidth="1"/>
    <col min="5380" max="5380" width="13.75" style="1" customWidth="1"/>
    <col min="5381" max="5381" width="11.75" style="1" customWidth="1"/>
    <col min="5382" max="5382" width="19.375" style="1" customWidth="1"/>
    <col min="5383" max="5383" width="20.625" style="1" customWidth="1"/>
    <col min="5384" max="5384" width="18.25" style="1" customWidth="1"/>
    <col min="5385" max="5385" width="17.5" style="1" customWidth="1"/>
    <col min="5386" max="5632" width="9" style="1"/>
    <col min="5633" max="5633" width="6.375" style="1" customWidth="1"/>
    <col min="5634" max="5634" width="21.125" style="1" customWidth="1"/>
    <col min="5635" max="5635" width="14.375" style="1" customWidth="1"/>
    <col min="5636" max="5636" width="13.75" style="1" customWidth="1"/>
    <col min="5637" max="5637" width="11.75" style="1" customWidth="1"/>
    <col min="5638" max="5638" width="19.375" style="1" customWidth="1"/>
    <col min="5639" max="5639" width="20.625" style="1" customWidth="1"/>
    <col min="5640" max="5640" width="18.25" style="1" customWidth="1"/>
    <col min="5641" max="5641" width="17.5" style="1" customWidth="1"/>
    <col min="5642" max="5888" width="9" style="1"/>
    <col min="5889" max="5889" width="6.375" style="1" customWidth="1"/>
    <col min="5890" max="5890" width="21.125" style="1" customWidth="1"/>
    <col min="5891" max="5891" width="14.375" style="1" customWidth="1"/>
    <col min="5892" max="5892" width="13.75" style="1" customWidth="1"/>
    <col min="5893" max="5893" width="11.75" style="1" customWidth="1"/>
    <col min="5894" max="5894" width="19.375" style="1" customWidth="1"/>
    <col min="5895" max="5895" width="20.625" style="1" customWidth="1"/>
    <col min="5896" max="5896" width="18.25" style="1" customWidth="1"/>
    <col min="5897" max="5897" width="17.5" style="1" customWidth="1"/>
    <col min="5898" max="6144" width="9" style="1"/>
    <col min="6145" max="6145" width="6.375" style="1" customWidth="1"/>
    <col min="6146" max="6146" width="21.125" style="1" customWidth="1"/>
    <col min="6147" max="6147" width="14.375" style="1" customWidth="1"/>
    <col min="6148" max="6148" width="13.75" style="1" customWidth="1"/>
    <col min="6149" max="6149" width="11.75" style="1" customWidth="1"/>
    <col min="6150" max="6150" width="19.375" style="1" customWidth="1"/>
    <col min="6151" max="6151" width="20.625" style="1" customWidth="1"/>
    <col min="6152" max="6152" width="18.25" style="1" customWidth="1"/>
    <col min="6153" max="6153" width="17.5" style="1" customWidth="1"/>
    <col min="6154" max="6400" width="9" style="1"/>
    <col min="6401" max="6401" width="6.375" style="1" customWidth="1"/>
    <col min="6402" max="6402" width="21.125" style="1" customWidth="1"/>
    <col min="6403" max="6403" width="14.375" style="1" customWidth="1"/>
    <col min="6404" max="6404" width="13.75" style="1" customWidth="1"/>
    <col min="6405" max="6405" width="11.75" style="1" customWidth="1"/>
    <col min="6406" max="6406" width="19.375" style="1" customWidth="1"/>
    <col min="6407" max="6407" width="20.625" style="1" customWidth="1"/>
    <col min="6408" max="6408" width="18.25" style="1" customWidth="1"/>
    <col min="6409" max="6409" width="17.5" style="1" customWidth="1"/>
    <col min="6410" max="6656" width="9" style="1"/>
    <col min="6657" max="6657" width="6.375" style="1" customWidth="1"/>
    <col min="6658" max="6658" width="21.125" style="1" customWidth="1"/>
    <col min="6659" max="6659" width="14.375" style="1" customWidth="1"/>
    <col min="6660" max="6660" width="13.75" style="1" customWidth="1"/>
    <col min="6661" max="6661" width="11.75" style="1" customWidth="1"/>
    <col min="6662" max="6662" width="19.375" style="1" customWidth="1"/>
    <col min="6663" max="6663" width="20.625" style="1" customWidth="1"/>
    <col min="6664" max="6664" width="18.25" style="1" customWidth="1"/>
    <col min="6665" max="6665" width="17.5" style="1" customWidth="1"/>
    <col min="6666" max="6912" width="9" style="1"/>
    <col min="6913" max="6913" width="6.375" style="1" customWidth="1"/>
    <col min="6914" max="6914" width="21.125" style="1" customWidth="1"/>
    <col min="6915" max="6915" width="14.375" style="1" customWidth="1"/>
    <col min="6916" max="6916" width="13.75" style="1" customWidth="1"/>
    <col min="6917" max="6917" width="11.75" style="1" customWidth="1"/>
    <col min="6918" max="6918" width="19.375" style="1" customWidth="1"/>
    <col min="6919" max="6919" width="20.625" style="1" customWidth="1"/>
    <col min="6920" max="6920" width="18.25" style="1" customWidth="1"/>
    <col min="6921" max="6921" width="17.5" style="1" customWidth="1"/>
    <col min="6922" max="7168" width="9" style="1"/>
    <col min="7169" max="7169" width="6.375" style="1" customWidth="1"/>
    <col min="7170" max="7170" width="21.125" style="1" customWidth="1"/>
    <col min="7171" max="7171" width="14.375" style="1" customWidth="1"/>
    <col min="7172" max="7172" width="13.75" style="1" customWidth="1"/>
    <col min="7173" max="7173" width="11.75" style="1" customWidth="1"/>
    <col min="7174" max="7174" width="19.375" style="1" customWidth="1"/>
    <col min="7175" max="7175" width="20.625" style="1" customWidth="1"/>
    <col min="7176" max="7176" width="18.25" style="1" customWidth="1"/>
    <col min="7177" max="7177" width="17.5" style="1" customWidth="1"/>
    <col min="7178" max="7424" width="9" style="1"/>
    <col min="7425" max="7425" width="6.375" style="1" customWidth="1"/>
    <col min="7426" max="7426" width="21.125" style="1" customWidth="1"/>
    <col min="7427" max="7427" width="14.375" style="1" customWidth="1"/>
    <col min="7428" max="7428" width="13.75" style="1" customWidth="1"/>
    <col min="7429" max="7429" width="11.75" style="1" customWidth="1"/>
    <col min="7430" max="7430" width="19.375" style="1" customWidth="1"/>
    <col min="7431" max="7431" width="20.625" style="1" customWidth="1"/>
    <col min="7432" max="7432" width="18.25" style="1" customWidth="1"/>
    <col min="7433" max="7433" width="17.5" style="1" customWidth="1"/>
    <col min="7434" max="7680" width="9" style="1"/>
    <col min="7681" max="7681" width="6.375" style="1" customWidth="1"/>
    <col min="7682" max="7682" width="21.125" style="1" customWidth="1"/>
    <col min="7683" max="7683" width="14.375" style="1" customWidth="1"/>
    <col min="7684" max="7684" width="13.75" style="1" customWidth="1"/>
    <col min="7685" max="7685" width="11.75" style="1" customWidth="1"/>
    <col min="7686" max="7686" width="19.375" style="1" customWidth="1"/>
    <col min="7687" max="7687" width="20.625" style="1" customWidth="1"/>
    <col min="7688" max="7688" width="18.25" style="1" customWidth="1"/>
    <col min="7689" max="7689" width="17.5" style="1" customWidth="1"/>
    <col min="7690" max="7936" width="9" style="1"/>
    <col min="7937" max="7937" width="6.375" style="1" customWidth="1"/>
    <col min="7938" max="7938" width="21.125" style="1" customWidth="1"/>
    <col min="7939" max="7939" width="14.375" style="1" customWidth="1"/>
    <col min="7940" max="7940" width="13.75" style="1" customWidth="1"/>
    <col min="7941" max="7941" width="11.75" style="1" customWidth="1"/>
    <col min="7942" max="7942" width="19.375" style="1" customWidth="1"/>
    <col min="7943" max="7943" width="20.625" style="1" customWidth="1"/>
    <col min="7944" max="7944" width="18.25" style="1" customWidth="1"/>
    <col min="7945" max="7945" width="17.5" style="1" customWidth="1"/>
    <col min="7946" max="8192" width="9" style="1"/>
    <col min="8193" max="8193" width="6.375" style="1" customWidth="1"/>
    <col min="8194" max="8194" width="21.125" style="1" customWidth="1"/>
    <col min="8195" max="8195" width="14.375" style="1" customWidth="1"/>
    <col min="8196" max="8196" width="13.75" style="1" customWidth="1"/>
    <col min="8197" max="8197" width="11.75" style="1" customWidth="1"/>
    <col min="8198" max="8198" width="19.375" style="1" customWidth="1"/>
    <col min="8199" max="8199" width="20.625" style="1" customWidth="1"/>
    <col min="8200" max="8200" width="18.25" style="1" customWidth="1"/>
    <col min="8201" max="8201" width="17.5" style="1" customWidth="1"/>
    <col min="8202" max="8448" width="9" style="1"/>
    <col min="8449" max="8449" width="6.375" style="1" customWidth="1"/>
    <col min="8450" max="8450" width="21.125" style="1" customWidth="1"/>
    <col min="8451" max="8451" width="14.375" style="1" customWidth="1"/>
    <col min="8452" max="8452" width="13.75" style="1" customWidth="1"/>
    <col min="8453" max="8453" width="11.75" style="1" customWidth="1"/>
    <col min="8454" max="8454" width="19.375" style="1" customWidth="1"/>
    <col min="8455" max="8455" width="20.625" style="1" customWidth="1"/>
    <col min="8456" max="8456" width="18.25" style="1" customWidth="1"/>
    <col min="8457" max="8457" width="17.5" style="1" customWidth="1"/>
    <col min="8458" max="8704" width="9" style="1"/>
    <col min="8705" max="8705" width="6.375" style="1" customWidth="1"/>
    <col min="8706" max="8706" width="21.125" style="1" customWidth="1"/>
    <col min="8707" max="8707" width="14.375" style="1" customWidth="1"/>
    <col min="8708" max="8708" width="13.75" style="1" customWidth="1"/>
    <col min="8709" max="8709" width="11.75" style="1" customWidth="1"/>
    <col min="8710" max="8710" width="19.375" style="1" customWidth="1"/>
    <col min="8711" max="8711" width="20.625" style="1" customWidth="1"/>
    <col min="8712" max="8712" width="18.25" style="1" customWidth="1"/>
    <col min="8713" max="8713" width="17.5" style="1" customWidth="1"/>
    <col min="8714" max="8960" width="9" style="1"/>
    <col min="8961" max="8961" width="6.375" style="1" customWidth="1"/>
    <col min="8962" max="8962" width="21.125" style="1" customWidth="1"/>
    <col min="8963" max="8963" width="14.375" style="1" customWidth="1"/>
    <col min="8964" max="8964" width="13.75" style="1" customWidth="1"/>
    <col min="8965" max="8965" width="11.75" style="1" customWidth="1"/>
    <col min="8966" max="8966" width="19.375" style="1" customWidth="1"/>
    <col min="8967" max="8967" width="20.625" style="1" customWidth="1"/>
    <col min="8968" max="8968" width="18.25" style="1" customWidth="1"/>
    <col min="8969" max="8969" width="17.5" style="1" customWidth="1"/>
    <col min="8970" max="9216" width="9" style="1"/>
    <col min="9217" max="9217" width="6.375" style="1" customWidth="1"/>
    <col min="9218" max="9218" width="21.125" style="1" customWidth="1"/>
    <col min="9219" max="9219" width="14.375" style="1" customWidth="1"/>
    <col min="9220" max="9220" width="13.75" style="1" customWidth="1"/>
    <col min="9221" max="9221" width="11.75" style="1" customWidth="1"/>
    <col min="9222" max="9222" width="19.375" style="1" customWidth="1"/>
    <col min="9223" max="9223" width="20.625" style="1" customWidth="1"/>
    <col min="9224" max="9224" width="18.25" style="1" customWidth="1"/>
    <col min="9225" max="9225" width="17.5" style="1" customWidth="1"/>
    <col min="9226" max="9472" width="9" style="1"/>
    <col min="9473" max="9473" width="6.375" style="1" customWidth="1"/>
    <col min="9474" max="9474" width="21.125" style="1" customWidth="1"/>
    <col min="9475" max="9475" width="14.375" style="1" customWidth="1"/>
    <col min="9476" max="9476" width="13.75" style="1" customWidth="1"/>
    <col min="9477" max="9477" width="11.75" style="1" customWidth="1"/>
    <col min="9478" max="9478" width="19.375" style="1" customWidth="1"/>
    <col min="9479" max="9479" width="20.625" style="1" customWidth="1"/>
    <col min="9480" max="9480" width="18.25" style="1" customWidth="1"/>
    <col min="9481" max="9481" width="17.5" style="1" customWidth="1"/>
    <col min="9482" max="9728" width="9" style="1"/>
    <col min="9729" max="9729" width="6.375" style="1" customWidth="1"/>
    <col min="9730" max="9730" width="21.125" style="1" customWidth="1"/>
    <col min="9731" max="9731" width="14.375" style="1" customWidth="1"/>
    <col min="9732" max="9732" width="13.75" style="1" customWidth="1"/>
    <col min="9733" max="9733" width="11.75" style="1" customWidth="1"/>
    <col min="9734" max="9734" width="19.375" style="1" customWidth="1"/>
    <col min="9735" max="9735" width="20.625" style="1" customWidth="1"/>
    <col min="9736" max="9736" width="18.25" style="1" customWidth="1"/>
    <col min="9737" max="9737" width="17.5" style="1" customWidth="1"/>
    <col min="9738" max="9984" width="9" style="1"/>
    <col min="9985" max="9985" width="6.375" style="1" customWidth="1"/>
    <col min="9986" max="9986" width="21.125" style="1" customWidth="1"/>
    <col min="9987" max="9987" width="14.375" style="1" customWidth="1"/>
    <col min="9988" max="9988" width="13.75" style="1" customWidth="1"/>
    <col min="9989" max="9989" width="11.75" style="1" customWidth="1"/>
    <col min="9990" max="9990" width="19.375" style="1" customWidth="1"/>
    <col min="9991" max="9991" width="20.625" style="1" customWidth="1"/>
    <col min="9992" max="9992" width="18.25" style="1" customWidth="1"/>
    <col min="9993" max="9993" width="17.5" style="1" customWidth="1"/>
    <col min="9994" max="10240" width="9" style="1"/>
    <col min="10241" max="10241" width="6.375" style="1" customWidth="1"/>
    <col min="10242" max="10242" width="21.125" style="1" customWidth="1"/>
    <col min="10243" max="10243" width="14.375" style="1" customWidth="1"/>
    <col min="10244" max="10244" width="13.75" style="1" customWidth="1"/>
    <col min="10245" max="10245" width="11.75" style="1" customWidth="1"/>
    <col min="10246" max="10246" width="19.375" style="1" customWidth="1"/>
    <col min="10247" max="10247" width="20.625" style="1" customWidth="1"/>
    <col min="10248" max="10248" width="18.25" style="1" customWidth="1"/>
    <col min="10249" max="10249" width="17.5" style="1" customWidth="1"/>
    <col min="10250" max="10496" width="9" style="1"/>
    <col min="10497" max="10497" width="6.375" style="1" customWidth="1"/>
    <col min="10498" max="10498" width="21.125" style="1" customWidth="1"/>
    <col min="10499" max="10499" width="14.375" style="1" customWidth="1"/>
    <col min="10500" max="10500" width="13.75" style="1" customWidth="1"/>
    <col min="10501" max="10501" width="11.75" style="1" customWidth="1"/>
    <col min="10502" max="10502" width="19.375" style="1" customWidth="1"/>
    <col min="10503" max="10503" width="20.625" style="1" customWidth="1"/>
    <col min="10504" max="10504" width="18.25" style="1" customWidth="1"/>
    <col min="10505" max="10505" width="17.5" style="1" customWidth="1"/>
    <col min="10506" max="10752" width="9" style="1"/>
    <col min="10753" max="10753" width="6.375" style="1" customWidth="1"/>
    <col min="10754" max="10754" width="21.125" style="1" customWidth="1"/>
    <col min="10755" max="10755" width="14.375" style="1" customWidth="1"/>
    <col min="10756" max="10756" width="13.75" style="1" customWidth="1"/>
    <col min="10757" max="10757" width="11.75" style="1" customWidth="1"/>
    <col min="10758" max="10758" width="19.375" style="1" customWidth="1"/>
    <col min="10759" max="10759" width="20.625" style="1" customWidth="1"/>
    <col min="10760" max="10760" width="18.25" style="1" customWidth="1"/>
    <col min="10761" max="10761" width="17.5" style="1" customWidth="1"/>
    <col min="10762" max="11008" width="9" style="1"/>
    <col min="11009" max="11009" width="6.375" style="1" customWidth="1"/>
    <col min="11010" max="11010" width="21.125" style="1" customWidth="1"/>
    <col min="11011" max="11011" width="14.375" style="1" customWidth="1"/>
    <col min="11012" max="11012" width="13.75" style="1" customWidth="1"/>
    <col min="11013" max="11013" width="11.75" style="1" customWidth="1"/>
    <col min="11014" max="11014" width="19.375" style="1" customWidth="1"/>
    <col min="11015" max="11015" width="20.625" style="1" customWidth="1"/>
    <col min="11016" max="11016" width="18.25" style="1" customWidth="1"/>
    <col min="11017" max="11017" width="17.5" style="1" customWidth="1"/>
    <col min="11018" max="11264" width="9" style="1"/>
    <col min="11265" max="11265" width="6.375" style="1" customWidth="1"/>
    <col min="11266" max="11266" width="21.125" style="1" customWidth="1"/>
    <col min="11267" max="11267" width="14.375" style="1" customWidth="1"/>
    <col min="11268" max="11268" width="13.75" style="1" customWidth="1"/>
    <col min="11269" max="11269" width="11.75" style="1" customWidth="1"/>
    <col min="11270" max="11270" width="19.375" style="1" customWidth="1"/>
    <col min="11271" max="11271" width="20.625" style="1" customWidth="1"/>
    <col min="11272" max="11272" width="18.25" style="1" customWidth="1"/>
    <col min="11273" max="11273" width="17.5" style="1" customWidth="1"/>
    <col min="11274" max="11520" width="9" style="1"/>
    <col min="11521" max="11521" width="6.375" style="1" customWidth="1"/>
    <col min="11522" max="11522" width="21.125" style="1" customWidth="1"/>
    <col min="11523" max="11523" width="14.375" style="1" customWidth="1"/>
    <col min="11524" max="11524" width="13.75" style="1" customWidth="1"/>
    <col min="11525" max="11525" width="11.75" style="1" customWidth="1"/>
    <col min="11526" max="11526" width="19.375" style="1" customWidth="1"/>
    <col min="11527" max="11527" width="20.625" style="1" customWidth="1"/>
    <col min="11528" max="11528" width="18.25" style="1" customWidth="1"/>
    <col min="11529" max="11529" width="17.5" style="1" customWidth="1"/>
    <col min="11530" max="11776" width="9" style="1"/>
    <col min="11777" max="11777" width="6.375" style="1" customWidth="1"/>
    <col min="11778" max="11778" width="21.125" style="1" customWidth="1"/>
    <col min="11779" max="11779" width="14.375" style="1" customWidth="1"/>
    <col min="11780" max="11780" width="13.75" style="1" customWidth="1"/>
    <col min="11781" max="11781" width="11.75" style="1" customWidth="1"/>
    <col min="11782" max="11782" width="19.375" style="1" customWidth="1"/>
    <col min="11783" max="11783" width="20.625" style="1" customWidth="1"/>
    <col min="11784" max="11784" width="18.25" style="1" customWidth="1"/>
    <col min="11785" max="11785" width="17.5" style="1" customWidth="1"/>
    <col min="11786" max="12032" width="9" style="1"/>
    <col min="12033" max="12033" width="6.375" style="1" customWidth="1"/>
    <col min="12034" max="12034" width="21.125" style="1" customWidth="1"/>
    <col min="12035" max="12035" width="14.375" style="1" customWidth="1"/>
    <col min="12036" max="12036" width="13.75" style="1" customWidth="1"/>
    <col min="12037" max="12037" width="11.75" style="1" customWidth="1"/>
    <col min="12038" max="12038" width="19.375" style="1" customWidth="1"/>
    <col min="12039" max="12039" width="20.625" style="1" customWidth="1"/>
    <col min="12040" max="12040" width="18.25" style="1" customWidth="1"/>
    <col min="12041" max="12041" width="17.5" style="1" customWidth="1"/>
    <col min="12042" max="12288" width="9" style="1"/>
    <col min="12289" max="12289" width="6.375" style="1" customWidth="1"/>
    <col min="12290" max="12290" width="21.125" style="1" customWidth="1"/>
    <col min="12291" max="12291" width="14.375" style="1" customWidth="1"/>
    <col min="12292" max="12292" width="13.75" style="1" customWidth="1"/>
    <col min="12293" max="12293" width="11.75" style="1" customWidth="1"/>
    <col min="12294" max="12294" width="19.375" style="1" customWidth="1"/>
    <col min="12295" max="12295" width="20.625" style="1" customWidth="1"/>
    <col min="12296" max="12296" width="18.25" style="1" customWidth="1"/>
    <col min="12297" max="12297" width="17.5" style="1" customWidth="1"/>
    <col min="12298" max="12544" width="9" style="1"/>
    <col min="12545" max="12545" width="6.375" style="1" customWidth="1"/>
    <col min="12546" max="12546" width="21.125" style="1" customWidth="1"/>
    <col min="12547" max="12547" width="14.375" style="1" customWidth="1"/>
    <col min="12548" max="12548" width="13.75" style="1" customWidth="1"/>
    <col min="12549" max="12549" width="11.75" style="1" customWidth="1"/>
    <col min="12550" max="12550" width="19.375" style="1" customWidth="1"/>
    <col min="12551" max="12551" width="20.625" style="1" customWidth="1"/>
    <col min="12552" max="12552" width="18.25" style="1" customWidth="1"/>
    <col min="12553" max="12553" width="17.5" style="1" customWidth="1"/>
    <col min="12554" max="12800" width="9" style="1"/>
    <col min="12801" max="12801" width="6.375" style="1" customWidth="1"/>
    <col min="12802" max="12802" width="21.125" style="1" customWidth="1"/>
    <col min="12803" max="12803" width="14.375" style="1" customWidth="1"/>
    <col min="12804" max="12804" width="13.75" style="1" customWidth="1"/>
    <col min="12805" max="12805" width="11.75" style="1" customWidth="1"/>
    <col min="12806" max="12806" width="19.375" style="1" customWidth="1"/>
    <col min="12807" max="12807" width="20.625" style="1" customWidth="1"/>
    <col min="12808" max="12808" width="18.25" style="1" customWidth="1"/>
    <col min="12809" max="12809" width="17.5" style="1" customWidth="1"/>
    <col min="12810" max="13056" width="9" style="1"/>
    <col min="13057" max="13057" width="6.375" style="1" customWidth="1"/>
    <col min="13058" max="13058" width="21.125" style="1" customWidth="1"/>
    <col min="13059" max="13059" width="14.375" style="1" customWidth="1"/>
    <col min="13060" max="13060" width="13.75" style="1" customWidth="1"/>
    <col min="13061" max="13061" width="11.75" style="1" customWidth="1"/>
    <col min="13062" max="13062" width="19.375" style="1" customWidth="1"/>
    <col min="13063" max="13063" width="20.625" style="1" customWidth="1"/>
    <col min="13064" max="13064" width="18.25" style="1" customWidth="1"/>
    <col min="13065" max="13065" width="17.5" style="1" customWidth="1"/>
    <col min="13066" max="13312" width="9" style="1"/>
    <col min="13313" max="13313" width="6.375" style="1" customWidth="1"/>
    <col min="13314" max="13314" width="21.125" style="1" customWidth="1"/>
    <col min="13315" max="13315" width="14.375" style="1" customWidth="1"/>
    <col min="13316" max="13316" width="13.75" style="1" customWidth="1"/>
    <col min="13317" max="13317" width="11.75" style="1" customWidth="1"/>
    <col min="13318" max="13318" width="19.375" style="1" customWidth="1"/>
    <col min="13319" max="13319" width="20.625" style="1" customWidth="1"/>
    <col min="13320" max="13320" width="18.25" style="1" customWidth="1"/>
    <col min="13321" max="13321" width="17.5" style="1" customWidth="1"/>
    <col min="13322" max="13568" width="9" style="1"/>
    <col min="13569" max="13569" width="6.375" style="1" customWidth="1"/>
    <col min="13570" max="13570" width="21.125" style="1" customWidth="1"/>
    <col min="13571" max="13571" width="14.375" style="1" customWidth="1"/>
    <col min="13572" max="13572" width="13.75" style="1" customWidth="1"/>
    <col min="13573" max="13573" width="11.75" style="1" customWidth="1"/>
    <col min="13574" max="13574" width="19.375" style="1" customWidth="1"/>
    <col min="13575" max="13575" width="20.625" style="1" customWidth="1"/>
    <col min="13576" max="13576" width="18.25" style="1" customWidth="1"/>
    <col min="13577" max="13577" width="17.5" style="1" customWidth="1"/>
    <col min="13578" max="13824" width="9" style="1"/>
    <col min="13825" max="13825" width="6.375" style="1" customWidth="1"/>
    <col min="13826" max="13826" width="21.125" style="1" customWidth="1"/>
    <col min="13827" max="13827" width="14.375" style="1" customWidth="1"/>
    <col min="13828" max="13828" width="13.75" style="1" customWidth="1"/>
    <col min="13829" max="13829" width="11.75" style="1" customWidth="1"/>
    <col min="13830" max="13830" width="19.375" style="1" customWidth="1"/>
    <col min="13831" max="13831" width="20.625" style="1" customWidth="1"/>
    <col min="13832" max="13832" width="18.25" style="1" customWidth="1"/>
    <col min="13833" max="13833" width="17.5" style="1" customWidth="1"/>
    <col min="13834" max="14080" width="9" style="1"/>
    <col min="14081" max="14081" width="6.375" style="1" customWidth="1"/>
    <col min="14082" max="14082" width="21.125" style="1" customWidth="1"/>
    <col min="14083" max="14083" width="14.375" style="1" customWidth="1"/>
    <col min="14084" max="14084" width="13.75" style="1" customWidth="1"/>
    <col min="14085" max="14085" width="11.75" style="1" customWidth="1"/>
    <col min="14086" max="14086" width="19.375" style="1" customWidth="1"/>
    <col min="14087" max="14087" width="20.625" style="1" customWidth="1"/>
    <col min="14088" max="14088" width="18.25" style="1" customWidth="1"/>
    <col min="14089" max="14089" width="17.5" style="1" customWidth="1"/>
    <col min="14090" max="14336" width="9" style="1"/>
    <col min="14337" max="14337" width="6.375" style="1" customWidth="1"/>
    <col min="14338" max="14338" width="21.125" style="1" customWidth="1"/>
    <col min="14339" max="14339" width="14.375" style="1" customWidth="1"/>
    <col min="14340" max="14340" width="13.75" style="1" customWidth="1"/>
    <col min="14341" max="14341" width="11.75" style="1" customWidth="1"/>
    <col min="14342" max="14342" width="19.375" style="1" customWidth="1"/>
    <col min="14343" max="14343" width="20.625" style="1" customWidth="1"/>
    <col min="14344" max="14344" width="18.25" style="1" customWidth="1"/>
    <col min="14345" max="14345" width="17.5" style="1" customWidth="1"/>
    <col min="14346" max="14592" width="9" style="1"/>
    <col min="14593" max="14593" width="6.375" style="1" customWidth="1"/>
    <col min="14594" max="14594" width="21.125" style="1" customWidth="1"/>
    <col min="14595" max="14595" width="14.375" style="1" customWidth="1"/>
    <col min="14596" max="14596" width="13.75" style="1" customWidth="1"/>
    <col min="14597" max="14597" width="11.75" style="1" customWidth="1"/>
    <col min="14598" max="14598" width="19.375" style="1" customWidth="1"/>
    <col min="14599" max="14599" width="20.625" style="1" customWidth="1"/>
    <col min="14600" max="14600" width="18.25" style="1" customWidth="1"/>
    <col min="14601" max="14601" width="17.5" style="1" customWidth="1"/>
    <col min="14602" max="14848" width="9" style="1"/>
    <col min="14849" max="14849" width="6.375" style="1" customWidth="1"/>
    <col min="14850" max="14850" width="21.125" style="1" customWidth="1"/>
    <col min="14851" max="14851" width="14.375" style="1" customWidth="1"/>
    <col min="14852" max="14852" width="13.75" style="1" customWidth="1"/>
    <col min="14853" max="14853" width="11.75" style="1" customWidth="1"/>
    <col min="14854" max="14854" width="19.375" style="1" customWidth="1"/>
    <col min="14855" max="14855" width="20.625" style="1" customWidth="1"/>
    <col min="14856" max="14856" width="18.25" style="1" customWidth="1"/>
    <col min="14857" max="14857" width="17.5" style="1" customWidth="1"/>
    <col min="14858" max="15104" width="9" style="1"/>
    <col min="15105" max="15105" width="6.375" style="1" customWidth="1"/>
    <col min="15106" max="15106" width="21.125" style="1" customWidth="1"/>
    <col min="15107" max="15107" width="14.375" style="1" customWidth="1"/>
    <col min="15108" max="15108" width="13.75" style="1" customWidth="1"/>
    <col min="15109" max="15109" width="11.75" style="1" customWidth="1"/>
    <col min="15110" max="15110" width="19.375" style="1" customWidth="1"/>
    <col min="15111" max="15111" width="20.625" style="1" customWidth="1"/>
    <col min="15112" max="15112" width="18.25" style="1" customWidth="1"/>
    <col min="15113" max="15113" width="17.5" style="1" customWidth="1"/>
    <col min="15114" max="15360" width="9" style="1"/>
    <col min="15361" max="15361" width="6.375" style="1" customWidth="1"/>
    <col min="15362" max="15362" width="21.125" style="1" customWidth="1"/>
    <col min="15363" max="15363" width="14.375" style="1" customWidth="1"/>
    <col min="15364" max="15364" width="13.75" style="1" customWidth="1"/>
    <col min="15365" max="15365" width="11.75" style="1" customWidth="1"/>
    <col min="15366" max="15366" width="19.375" style="1" customWidth="1"/>
    <col min="15367" max="15367" width="20.625" style="1" customWidth="1"/>
    <col min="15368" max="15368" width="18.25" style="1" customWidth="1"/>
    <col min="15369" max="15369" width="17.5" style="1" customWidth="1"/>
    <col min="15370" max="15616" width="9" style="1"/>
    <col min="15617" max="15617" width="6.375" style="1" customWidth="1"/>
    <col min="15618" max="15618" width="21.125" style="1" customWidth="1"/>
    <col min="15619" max="15619" width="14.375" style="1" customWidth="1"/>
    <col min="15620" max="15620" width="13.75" style="1" customWidth="1"/>
    <col min="15621" max="15621" width="11.75" style="1" customWidth="1"/>
    <col min="15622" max="15622" width="19.375" style="1" customWidth="1"/>
    <col min="15623" max="15623" width="20.625" style="1" customWidth="1"/>
    <col min="15624" max="15624" width="18.25" style="1" customWidth="1"/>
    <col min="15625" max="15625" width="17.5" style="1" customWidth="1"/>
    <col min="15626" max="15872" width="9" style="1"/>
    <col min="15873" max="15873" width="6.375" style="1" customWidth="1"/>
    <col min="15874" max="15874" width="21.125" style="1" customWidth="1"/>
    <col min="15875" max="15875" width="14.375" style="1" customWidth="1"/>
    <col min="15876" max="15876" width="13.75" style="1" customWidth="1"/>
    <col min="15877" max="15877" width="11.75" style="1" customWidth="1"/>
    <col min="15878" max="15878" width="19.375" style="1" customWidth="1"/>
    <col min="15879" max="15879" width="20.625" style="1" customWidth="1"/>
    <col min="15880" max="15880" width="18.25" style="1" customWidth="1"/>
    <col min="15881" max="15881" width="17.5" style="1" customWidth="1"/>
    <col min="15882" max="16128" width="9" style="1"/>
    <col min="16129" max="16129" width="6.375" style="1" customWidth="1"/>
    <col min="16130" max="16130" width="21.125" style="1" customWidth="1"/>
    <col min="16131" max="16131" width="14.375" style="1" customWidth="1"/>
    <col min="16132" max="16132" width="13.75" style="1" customWidth="1"/>
    <col min="16133" max="16133" width="11.75" style="1" customWidth="1"/>
    <col min="16134" max="16134" width="19.375" style="1" customWidth="1"/>
    <col min="16135" max="16135" width="20.625" style="1" customWidth="1"/>
    <col min="16136" max="16136" width="18.25" style="1" customWidth="1"/>
    <col min="16137" max="16137" width="17.5" style="1" customWidth="1"/>
    <col min="16138" max="16384" width="9" style="1"/>
  </cols>
  <sheetData>
    <row r="1" spans="1:9" ht="23.25" customHeight="1" x14ac:dyDescent="0.5">
      <c r="A1" s="68" t="s">
        <v>19</v>
      </c>
      <c r="B1" s="68"/>
      <c r="C1" s="68"/>
      <c r="D1" s="68"/>
      <c r="E1" s="68"/>
      <c r="F1" s="68"/>
      <c r="G1" s="68"/>
      <c r="H1" s="68"/>
      <c r="I1" s="68"/>
    </row>
    <row r="2" spans="1:9" x14ac:dyDescent="0.5">
      <c r="A2" s="69" t="s">
        <v>558</v>
      </c>
      <c r="B2" s="69"/>
      <c r="C2" s="69"/>
      <c r="D2" s="69"/>
      <c r="E2" s="69"/>
      <c r="F2" s="69"/>
      <c r="G2" s="69"/>
      <c r="H2" s="69"/>
      <c r="I2" s="69"/>
    </row>
    <row r="3" spans="1:9" x14ac:dyDescent="0.5">
      <c r="A3" s="70" t="s">
        <v>20</v>
      </c>
      <c r="B3" s="70"/>
      <c r="C3" s="70"/>
      <c r="D3" s="70"/>
      <c r="E3" s="70"/>
      <c r="F3" s="70"/>
      <c r="G3" s="70"/>
      <c r="H3" s="70"/>
      <c r="I3" s="70"/>
    </row>
    <row r="4" spans="1:9" x14ac:dyDescent="0.5">
      <c r="A4" s="67" t="s">
        <v>337</v>
      </c>
      <c r="B4" s="67"/>
      <c r="C4" s="67"/>
      <c r="D4" s="67"/>
      <c r="E4" s="67"/>
      <c r="F4" s="67"/>
      <c r="G4" s="67"/>
      <c r="H4" s="67"/>
      <c r="I4" s="67"/>
    </row>
    <row r="5" spans="1:9" ht="24" customHeight="1" x14ac:dyDescent="0.5">
      <c r="A5" s="2" t="s">
        <v>21</v>
      </c>
      <c r="B5" s="89" t="s">
        <v>22</v>
      </c>
      <c r="C5" s="2" t="s">
        <v>23</v>
      </c>
      <c r="D5" s="4" t="s">
        <v>5</v>
      </c>
      <c r="E5" s="91" t="s">
        <v>6</v>
      </c>
      <c r="F5" s="5" t="s">
        <v>24</v>
      </c>
      <c r="G5" s="4" t="s">
        <v>25</v>
      </c>
      <c r="H5" s="3" t="s">
        <v>26</v>
      </c>
      <c r="I5" s="6" t="s">
        <v>27</v>
      </c>
    </row>
    <row r="6" spans="1:9" ht="24" customHeight="1" x14ac:dyDescent="0.5">
      <c r="A6" s="7" t="s">
        <v>28</v>
      </c>
      <c r="B6" s="90"/>
      <c r="C6" s="7" t="s">
        <v>29</v>
      </c>
      <c r="D6" s="8" t="s">
        <v>30</v>
      </c>
      <c r="E6" s="92"/>
      <c r="F6" s="9" t="s">
        <v>31</v>
      </c>
      <c r="G6" s="8" t="s">
        <v>32</v>
      </c>
      <c r="H6" s="10" t="s">
        <v>33</v>
      </c>
      <c r="I6" s="11" t="s">
        <v>34</v>
      </c>
    </row>
    <row r="7" spans="1:9" s="15" customFormat="1" ht="24" customHeight="1" x14ac:dyDescent="0.5">
      <c r="A7" s="77">
        <f>+'[1]ข้อมูล มี.ค.69'!A2</f>
        <v>1</v>
      </c>
      <c r="B7" s="85" t="str">
        <f>+'[1]ข้อมูล มี.ค.69'!G2</f>
        <v>ซื้อหนังสือประกอบการอบรม (บทซีกิรเช้าเย็นของท่านนบี ศ็อลฯ) โครงการอบรมเพื่อส่งเสริมการมีส่วนร่วมของประชาชนตามแนวทางประชารัฐในเทศกาลถือศีลอด ประจำปีงบประมาณ พ.ศ. 2569 จำนวน 500 เล่ม</v>
      </c>
      <c r="C7" s="79">
        <f>+'[1]ข้อมูล มี.ค.69'!I2</f>
        <v>12500</v>
      </c>
      <c r="D7" s="79">
        <f>+'[1]ข้อมูล มี.ค.69'!J2</f>
        <v>12500</v>
      </c>
      <c r="E7" s="82" t="str">
        <f>+'[1]ข้อมูล มี.ค.69'!H2</f>
        <v>วิธีเฉพาะเจาะจง</v>
      </c>
      <c r="F7" s="12" t="str">
        <f>+'[1]ข้อมูล มี.ค.69'!M2</f>
        <v>ร้านมุสลิมโฟโต้</v>
      </c>
      <c r="G7" s="13" t="str">
        <f>+F7</f>
        <v>ร้านมุสลิมโฟโต้</v>
      </c>
      <c r="H7" s="71" t="str">
        <f>+'[1]ข้อมูล มี.ค.69'!O2</f>
        <v>เป็นราคาต่ำสุดและอยู่ในวงเงินได้รับ</v>
      </c>
      <c r="I7" s="14" t="str">
        <f>+'[1]ข้อมูล มี.ค.69'!B2</f>
        <v>ใบสั่งซื้อ</v>
      </c>
    </row>
    <row r="8" spans="1:9" s="15" customFormat="1" x14ac:dyDescent="0.5">
      <c r="A8" s="78"/>
      <c r="B8" s="86"/>
      <c r="C8" s="80"/>
      <c r="D8" s="80"/>
      <c r="E8" s="83"/>
      <c r="F8" s="107" t="str">
        <f>"ราคาที่เสนอ " &amp; TEXT(+'[1]ข้อมูล มี.ค.69'!K2,"#,##0.00") &amp; " บาท"</f>
        <v>ราคาที่เสนอ 12,500.00 บาท</v>
      </c>
      <c r="G8" s="107" t="str">
        <f>"ราคา " &amp; TEXT('[1]ข้อมูล มี.ค.69'!L2,"#,##0.00") &amp; " บาท"</f>
        <v>ราคา 12,500.00 บาท</v>
      </c>
      <c r="H8" s="72"/>
      <c r="I8" s="16" t="str">
        <f>"เลขที่ " &amp; +'[1]ข้อมูล มี.ค.69'!C2&amp;"/2569"</f>
        <v>เลขที่ 57/2569</v>
      </c>
    </row>
    <row r="9" spans="1:9" s="15" customFormat="1" x14ac:dyDescent="0.5">
      <c r="A9" s="78"/>
      <c r="B9" s="87"/>
      <c r="C9" s="80"/>
      <c r="D9" s="80"/>
      <c r="E9" s="83"/>
      <c r="F9" s="108"/>
      <c r="G9" s="108"/>
      <c r="H9" s="72"/>
      <c r="I9" s="113" t="str">
        <f>+'[1]ข้อมูล มี.ค.69'!D2 &amp; " " &amp; '[1]ข้อมูล มี.ค.69'!E2 &amp; " " &amp; '[1]ข้อมูล มี.ค.69'!F2</f>
        <v>2 มีนาคม 2569</v>
      </c>
    </row>
    <row r="10" spans="1:9" s="15" customFormat="1" x14ac:dyDescent="0.5">
      <c r="A10" s="103"/>
      <c r="B10" s="62" t="str">
        <f>"(" &amp; +'[1]ข้อมูล มี.ค.69'!N2 &amp; ")"</f>
        <v>(กองการศึกษา ศาสนาและวัฒนธรรม)</v>
      </c>
      <c r="C10" s="104"/>
      <c r="D10" s="104"/>
      <c r="E10" s="105"/>
      <c r="F10" s="109"/>
      <c r="G10" s="109"/>
      <c r="H10" s="106"/>
      <c r="I10" s="102"/>
    </row>
    <row r="11" spans="1:9" s="15" customFormat="1" ht="24" customHeight="1" x14ac:dyDescent="0.5">
      <c r="A11" s="77">
        <f>+'[1]ข้อมูล มี.ค.69'!A3</f>
        <v>2</v>
      </c>
      <c r="B11" s="74" t="str">
        <f>+'[1]ข้อมูล มี.ค.69'!G3</f>
        <v>ซื้อวัสดุก่อสร้าง จำนวน 1 รายการ (ยางแอสฟัลต์ CMS-2h จำนวน 60 ถัง)</v>
      </c>
      <c r="C11" s="79">
        <f>+'[1]ข้อมูล มี.ค.69'!I3</f>
        <v>404400</v>
      </c>
      <c r="D11" s="79">
        <f>+'[1]ข้อมูล มี.ค.69'!J3</f>
        <v>404400</v>
      </c>
      <c r="E11" s="82" t="str">
        <f>+'[1]ข้อมูล มี.ค.69'!H3</f>
        <v>วิธีเฉพาะเจาะจง</v>
      </c>
      <c r="F11" s="12" t="str">
        <f>+'[1]ข้อมูล มี.ค.69'!M3</f>
        <v>บริษัท แพมม์ เอ็นจิเนียริ่ง จำกัด</v>
      </c>
      <c r="G11" s="13" t="str">
        <f>+F11</f>
        <v>บริษัท แพมม์ เอ็นจิเนียริ่ง จำกัด</v>
      </c>
      <c r="H11" s="71" t="str">
        <f>+'[1]ข้อมูล มี.ค.69'!O3</f>
        <v>เป็นราคาต่ำสุดและอยู่ในวงเงินได้รับ</v>
      </c>
      <c r="I11" s="14" t="str">
        <f>+'[1]ข้อมูล มี.ค.69'!B3</f>
        <v>ใบสั่งซื้อ</v>
      </c>
    </row>
    <row r="12" spans="1:9" s="15" customFormat="1" x14ac:dyDescent="0.5">
      <c r="A12" s="78"/>
      <c r="B12" s="75"/>
      <c r="C12" s="80"/>
      <c r="D12" s="80"/>
      <c r="E12" s="83"/>
      <c r="F12" s="107" t="str">
        <f>"ราคาที่เสนอ " &amp; TEXT(+'[1]ข้อมูล มี.ค.69'!K3,"#,##0.00") &amp; " บาท"</f>
        <v>ราคาที่เสนอ 404,400.00 บาท</v>
      </c>
      <c r="G12" s="107" t="str">
        <f>"ราคา " &amp; TEXT('[1]ข้อมูล มี.ค.69'!L3,"#,##0.00") &amp; " บาท"</f>
        <v>ราคา 404,400.00 บาท</v>
      </c>
      <c r="H12" s="72"/>
      <c r="I12" s="16" t="str">
        <f>"เลขที่ " &amp; +'[1]ข้อมูล มี.ค.69'!C3&amp;"/2569"</f>
        <v>เลขที่ 58/2569</v>
      </c>
    </row>
    <row r="13" spans="1:9" s="15" customFormat="1" x14ac:dyDescent="0.5">
      <c r="A13" s="78"/>
      <c r="B13" s="76"/>
      <c r="C13" s="80"/>
      <c r="D13" s="80"/>
      <c r="E13" s="83"/>
      <c r="F13" s="108"/>
      <c r="G13" s="108"/>
      <c r="H13" s="72"/>
      <c r="I13" s="113" t="str">
        <f>+'[1]ข้อมูล มี.ค.69'!D3 &amp; " " &amp; '[1]ข้อมูล มี.ค.69'!E3 &amp; " " &amp; '[1]ข้อมูล มี.ค.69'!F3</f>
        <v>4 มีนาคม 2569</v>
      </c>
    </row>
    <row r="14" spans="1:9" s="15" customFormat="1" x14ac:dyDescent="0.5">
      <c r="A14" s="103"/>
      <c r="B14" s="62" t="str">
        <f>"(" &amp; +'[1]ข้อมูล มี.ค.69'!N3 &amp; ")"</f>
        <v>(กองช่าง)</v>
      </c>
      <c r="C14" s="104"/>
      <c r="D14" s="104"/>
      <c r="E14" s="105"/>
      <c r="F14" s="109"/>
      <c r="G14" s="109"/>
      <c r="H14" s="106"/>
      <c r="I14" s="102"/>
    </row>
    <row r="15" spans="1:9" s="15" customFormat="1" ht="24" customHeight="1" x14ac:dyDescent="0.5">
      <c r="A15" s="77">
        <f>+'[1]ข้อมูล มี.ค.69'!A4</f>
        <v>3</v>
      </c>
      <c r="B15" s="74" t="str">
        <f>+'[1]ข้อมูล มี.ค.69'!G4</f>
        <v>ซื้อกระเป๋าบรรจุเอกสาร สำหรับผู้เข้าร่วมโครงการอบรมเพื่อส่งเสริมการมีส่วนร่วมของประชาชนตามแนวทางประชารัฐในเทศกาลถือศีลอด ประจำปีงบประมาณ พ.ศ. 2569 จำนวน 500 ใบ</v>
      </c>
      <c r="C15" s="79">
        <f>+'[1]ข้อมูล มี.ค.69'!I4</f>
        <v>27500</v>
      </c>
      <c r="D15" s="79">
        <f>+'[1]ข้อมูล มี.ค.69'!J4</f>
        <v>27500</v>
      </c>
      <c r="E15" s="82" t="str">
        <f>+'[1]ข้อมูล มี.ค.69'!H4</f>
        <v>วิธีเฉพาะเจาะจง</v>
      </c>
      <c r="F15" s="12" t="str">
        <f>+'[1]ข้อมูล มี.ค.69'!M4</f>
        <v>กูรู พรีเมี่ยม</v>
      </c>
      <c r="G15" s="13" t="str">
        <f>+F15</f>
        <v>กูรู พรีเมี่ยม</v>
      </c>
      <c r="H15" s="71" t="str">
        <f>+'[1]ข้อมูล มี.ค.69'!O4</f>
        <v>เป็นราคาต่ำสุดและอยู่ในวงเงินได้รับ</v>
      </c>
      <c r="I15" s="14" t="str">
        <f>+'[1]ข้อมูล มี.ค.69'!B4</f>
        <v>ใบสั่งซื้อ</v>
      </c>
    </row>
    <row r="16" spans="1:9" s="15" customFormat="1" x14ac:dyDescent="0.5">
      <c r="A16" s="78"/>
      <c r="B16" s="75"/>
      <c r="C16" s="80"/>
      <c r="D16" s="80"/>
      <c r="E16" s="83"/>
      <c r="F16" s="107" t="str">
        <f>"ราคาที่เสนอ " &amp; TEXT(+'[1]ข้อมูล มี.ค.69'!K4,"#,##0.00") &amp; " บาท"</f>
        <v>ราคาที่เสนอ 27,500.00 บาท</v>
      </c>
      <c r="G16" s="107" t="str">
        <f>"ราคา " &amp; TEXT('[1]ข้อมูล มี.ค.69'!L4,"#,##0.00") &amp; " บาท"</f>
        <v>ราคา 27,500.00 บาท</v>
      </c>
      <c r="H16" s="72"/>
      <c r="I16" s="16" t="str">
        <f>"เลขที่ " &amp; +'[1]ข้อมูล มี.ค.69'!C4&amp;"/2569"</f>
        <v>เลขที่ 59/2569</v>
      </c>
    </row>
    <row r="17" spans="1:9" s="15" customFormat="1" x14ac:dyDescent="0.5">
      <c r="A17" s="78"/>
      <c r="B17" s="76"/>
      <c r="C17" s="80"/>
      <c r="D17" s="80"/>
      <c r="E17" s="83"/>
      <c r="F17" s="108"/>
      <c r="G17" s="108"/>
      <c r="H17" s="72"/>
      <c r="I17" s="113" t="str">
        <f>+'[1]ข้อมูล มี.ค.69'!D4 &amp; " " &amp; '[1]ข้อมูล มี.ค.69'!E4 &amp; " " &amp; '[1]ข้อมูล มี.ค.69'!F4</f>
        <v>4 มีนาคม 2569</v>
      </c>
    </row>
    <row r="18" spans="1:9" s="15" customFormat="1" x14ac:dyDescent="0.5">
      <c r="A18" s="103"/>
      <c r="B18" s="62" t="str">
        <f>"(" &amp; +'[1]ข้อมูล มี.ค.69'!N4 &amp; ")"</f>
        <v>(กองการศึกษา ศาสนาและวัฒนธรรม)</v>
      </c>
      <c r="C18" s="104"/>
      <c r="D18" s="104"/>
      <c r="E18" s="105"/>
      <c r="F18" s="109"/>
      <c r="G18" s="109"/>
      <c r="H18" s="106"/>
      <c r="I18" s="102"/>
    </row>
    <row r="19" spans="1:9" s="15" customFormat="1" ht="24" customHeight="1" x14ac:dyDescent="0.5">
      <c r="A19" s="77">
        <f>+'[1]ข้อมูล มี.ค.69'!A5</f>
        <v>4</v>
      </c>
      <c r="B19" s="85" t="str">
        <f>+'[1]ข้อมูล มี.ค.69'!G5</f>
        <v>จ้างถ่ายเอกสารประกอบการบรรยายโครงการอบรมเพื่อส่งเสริมการมีส่วนร่วมของประชาชนตามแนวทางประชารัฐในเทศกาลถือศีลอด ประจำปีงบประมาณ พ.ศ. 2569 จำนวน 500 เล่ม</v>
      </c>
      <c r="C19" s="79">
        <f>+'[1]ข้อมูล มี.ค.69'!I5</f>
        <v>32500</v>
      </c>
      <c r="D19" s="79">
        <f>+'[1]ข้อมูล มี.ค.69'!J5</f>
        <v>32500</v>
      </c>
      <c r="E19" s="82" t="str">
        <f>+'[1]ข้อมูล มี.ค.69'!H5</f>
        <v>วิธีเฉพาะเจาะจง</v>
      </c>
      <c r="F19" s="12" t="str">
        <f>+'[1]ข้อมูล มี.ค.69'!M5</f>
        <v>ร้านมุสลิมโฟโต้</v>
      </c>
      <c r="G19" s="13" t="str">
        <f>+F19</f>
        <v>ร้านมุสลิมโฟโต้</v>
      </c>
      <c r="H19" s="71" t="str">
        <f>+'[1]ข้อมูล มี.ค.69'!O5</f>
        <v>เป็นราคาต่ำสุดและอยู่ในวงเงินได้รับ</v>
      </c>
      <c r="I19" s="14" t="str">
        <f>+'[1]ข้อมูล มี.ค.69'!B5</f>
        <v>ใบสั่งจ้าง</v>
      </c>
    </row>
    <row r="20" spans="1:9" s="15" customFormat="1" x14ac:dyDescent="0.5">
      <c r="A20" s="78"/>
      <c r="B20" s="86"/>
      <c r="C20" s="80"/>
      <c r="D20" s="80"/>
      <c r="E20" s="83"/>
      <c r="F20" s="107" t="str">
        <f>"ราคาที่เสนอ " &amp; TEXT(+'[1]ข้อมูล มี.ค.69'!K5,"#,##0.00") &amp; " บาท"</f>
        <v>ราคาที่เสนอ 32,500.00 บาท</v>
      </c>
      <c r="G20" s="107" t="str">
        <f>"ราคา " &amp; TEXT('[1]ข้อมูล มี.ค.69'!L5,"#,##0.00") &amp; " บาท"</f>
        <v>ราคา 32,500.00 บาท</v>
      </c>
      <c r="H20" s="72"/>
      <c r="I20" s="16" t="str">
        <f>"เลขที่ " &amp; +'[1]ข้อมูล มี.ค.69'!C5&amp;"/2569"</f>
        <v>เลขที่ 29/2569</v>
      </c>
    </row>
    <row r="21" spans="1:9" s="15" customFormat="1" x14ac:dyDescent="0.5">
      <c r="A21" s="78"/>
      <c r="B21" s="87"/>
      <c r="C21" s="80"/>
      <c r="D21" s="80"/>
      <c r="E21" s="83"/>
      <c r="F21" s="108"/>
      <c r="G21" s="108"/>
      <c r="H21" s="72"/>
      <c r="I21" s="113" t="str">
        <f>+'[1]ข้อมูล มี.ค.69'!D5 &amp; " " &amp; '[1]ข้อมูล มี.ค.69'!E5 &amp; " " &amp; '[1]ข้อมูล มี.ค.69'!F5</f>
        <v>4 มีนาคม 2569</v>
      </c>
    </row>
    <row r="22" spans="1:9" s="15" customFormat="1" x14ac:dyDescent="0.5">
      <c r="A22" s="103"/>
      <c r="B22" s="62" t="str">
        <f>"(" &amp; +'[1]ข้อมูล มี.ค.69'!N5 &amp; ")"</f>
        <v>(กองการศึกษา ศาสนาและวัฒนธรรม)</v>
      </c>
      <c r="C22" s="104"/>
      <c r="D22" s="104"/>
      <c r="E22" s="105"/>
      <c r="F22" s="109"/>
      <c r="G22" s="109"/>
      <c r="H22" s="106"/>
      <c r="I22" s="102"/>
    </row>
    <row r="23" spans="1:9" s="15" customFormat="1" ht="24" customHeight="1" x14ac:dyDescent="0.5">
      <c r="A23" s="77">
        <f>+'[1]ข้อมูล มี.ค.69'!A6</f>
        <v>5</v>
      </c>
      <c r="B23" s="74" t="str">
        <f>+'[1]ข้อมูล มี.ค.69'!G6</f>
        <v>จ้างซ่อมเปลี่ยนอะไหล่รถบรรทุกเทท้าย ยี่ห้อ อีซูซุ ทะเบียน 80-4607 ปัตตานี รหัสครุภัณฑ์ 017 45 0021 จำนวน 1 คัน</v>
      </c>
      <c r="C23" s="79">
        <f>+'[1]ข้อมูล มี.ค.69'!I6</f>
        <v>36000</v>
      </c>
      <c r="D23" s="79">
        <f>+'[1]ข้อมูล มี.ค.69'!J6</f>
        <v>36000</v>
      </c>
      <c r="E23" s="82" t="str">
        <f>+'[1]ข้อมูล มี.ค.69'!H6</f>
        <v>วิธีเฉพาะเจาะจง</v>
      </c>
      <c r="F23" s="12" t="str">
        <f>+'[1]ข้อมูล มี.ค.69'!M6</f>
        <v>หมวย หมวย การช่าง</v>
      </c>
      <c r="G23" s="13" t="str">
        <f>+F23</f>
        <v>หมวย หมวย การช่าง</v>
      </c>
      <c r="H23" s="71" t="str">
        <f>+'[1]ข้อมูล มี.ค.69'!O6</f>
        <v>เป็นราคาต่ำสุดและอยู่ในวงเงินได้รับ</v>
      </c>
      <c r="I23" s="14" t="str">
        <f>+'[1]ข้อมูล มี.ค.69'!B6</f>
        <v>ใบสั่งจ้าง</v>
      </c>
    </row>
    <row r="24" spans="1:9" s="15" customFormat="1" x14ac:dyDescent="0.5">
      <c r="A24" s="78"/>
      <c r="B24" s="75"/>
      <c r="C24" s="80"/>
      <c r="D24" s="80"/>
      <c r="E24" s="83"/>
      <c r="F24" s="107" t="str">
        <f>"ราคาที่เสนอ " &amp; TEXT(+'[1]ข้อมูล มี.ค.69'!K6,"#,##0.00") &amp; " บาท"</f>
        <v>ราคาที่เสนอ 36,000.00 บาท</v>
      </c>
      <c r="G24" s="107" t="str">
        <f>"ราคา " &amp; TEXT('[1]ข้อมูล มี.ค.69'!L6,"#,##0.00") &amp; " บาท"</f>
        <v>ราคา 36,000.00 บาท</v>
      </c>
      <c r="H24" s="72"/>
      <c r="I24" s="16" t="str">
        <f>"เลขที่ " &amp; +'[1]ข้อมูล มี.ค.69'!C6&amp;"/2569"</f>
        <v>เลขที่ 30/2569</v>
      </c>
    </row>
    <row r="25" spans="1:9" s="15" customFormat="1" x14ac:dyDescent="0.5">
      <c r="A25" s="78"/>
      <c r="B25" s="76"/>
      <c r="C25" s="80"/>
      <c r="D25" s="80"/>
      <c r="E25" s="83"/>
      <c r="F25" s="108"/>
      <c r="G25" s="108"/>
      <c r="H25" s="72"/>
      <c r="I25" s="113" t="str">
        <f>+'[1]ข้อมูล มี.ค.69'!D6 &amp; " " &amp; '[1]ข้อมูล มี.ค.69'!E6 &amp; " " &amp; '[1]ข้อมูล มี.ค.69'!F6</f>
        <v>5 มีนาคม 2569</v>
      </c>
    </row>
    <row r="26" spans="1:9" s="15" customFormat="1" x14ac:dyDescent="0.5">
      <c r="A26" s="103"/>
      <c r="B26" s="63" t="str">
        <f>"(" &amp; +'[1]ข้อมูล มี.ค.69'!N6 &amp; ")"</f>
        <v>(กองช่าง)</v>
      </c>
      <c r="C26" s="104"/>
      <c r="D26" s="104"/>
      <c r="E26" s="105"/>
      <c r="F26" s="109"/>
      <c r="G26" s="109"/>
      <c r="H26" s="106"/>
      <c r="I26" s="102"/>
    </row>
    <row r="27" spans="1:9" s="15" customFormat="1" ht="24" customHeight="1" x14ac:dyDescent="0.5">
      <c r="A27" s="77">
        <f>+'[1]ข้อมูล มี.ค.69'!A7</f>
        <v>6</v>
      </c>
      <c r="B27" s="74" t="str">
        <f>+'[1]ข้อมูล มี.ค.69'!G7</f>
        <v>ซื้อเครื่องตัดหญ้าแบบนั่งขับ จำนวน 1 คัน</v>
      </c>
      <c r="C27" s="79">
        <f>+'[1]ข้อมูล มี.ค.69'!I7</f>
        <v>170000</v>
      </c>
      <c r="D27" s="79">
        <f>+'[1]ข้อมูล มี.ค.69'!J7</f>
        <v>170000</v>
      </c>
      <c r="E27" s="82" t="str">
        <f>+'[1]ข้อมูล มี.ค.69'!H7</f>
        <v>วิธีเฉพาะเจาะจง</v>
      </c>
      <c r="F27" s="12" t="str">
        <f>+'[1]ข้อมูล มี.ค.69'!M7</f>
        <v>ห้างหุ้นส่วนจำกัด ฟาร์มแทรกเตอร์จักรกลการเกษตร</v>
      </c>
      <c r="G27" s="13" t="str">
        <f>+F27</f>
        <v>ห้างหุ้นส่วนจำกัด ฟาร์มแทรกเตอร์จักรกลการเกษตร</v>
      </c>
      <c r="H27" s="71" t="str">
        <f>+'[1]ข้อมูล มี.ค.69'!O7</f>
        <v>เป็นราคาต่ำสุดและอยู่ในวงเงินได้รับ</v>
      </c>
      <c r="I27" s="14" t="str">
        <f>+'[1]ข้อมูล มี.ค.69'!B7</f>
        <v>สัญญาซื้อขาย</v>
      </c>
    </row>
    <row r="28" spans="1:9" s="15" customFormat="1" x14ac:dyDescent="0.5">
      <c r="A28" s="78"/>
      <c r="B28" s="75"/>
      <c r="C28" s="80"/>
      <c r="D28" s="80"/>
      <c r="E28" s="83"/>
      <c r="F28" s="107" t="str">
        <f>"ราคาที่เสนอ " &amp; TEXT(+'[1]ข้อมูล มี.ค.69'!K7,"#,##0.00") &amp; " บาท"</f>
        <v>ราคาที่เสนอ 170,000.00 บาท</v>
      </c>
      <c r="G28" s="107" t="str">
        <f>"ราคา " &amp; TEXT('[1]ข้อมูล มี.ค.69'!L7,"#,##0.00") &amp; " บาท"</f>
        <v>ราคา 170,000.00 บาท</v>
      </c>
      <c r="H28" s="72"/>
      <c r="I28" s="16" t="str">
        <f>"เลขที่ " &amp; +'[1]ข้อมูล มี.ค.69'!C7&amp;"/2569"</f>
        <v>เลขที่ 11/2569</v>
      </c>
    </row>
    <row r="29" spans="1:9" s="15" customFormat="1" x14ac:dyDescent="0.5">
      <c r="A29" s="78"/>
      <c r="B29" s="76"/>
      <c r="C29" s="80"/>
      <c r="D29" s="80"/>
      <c r="E29" s="83"/>
      <c r="F29" s="108"/>
      <c r="G29" s="108"/>
      <c r="H29" s="72"/>
      <c r="I29" s="113" t="str">
        <f>+'[1]ข้อมูล มี.ค.69'!D7 &amp; " " &amp; '[1]ข้อมูล มี.ค.69'!E7 &amp; " " &amp; '[1]ข้อมูล มี.ค.69'!F7</f>
        <v>5 มีนาคม 2569</v>
      </c>
    </row>
    <row r="30" spans="1:9" s="15" customFormat="1" x14ac:dyDescent="0.5">
      <c r="A30" s="103"/>
      <c r="B30" s="62" t="str">
        <f>"(" &amp; +'[1]ข้อมูล มี.ค.69'!N7 &amp; ")"</f>
        <v>(กองการศึกษา ศาสนาและวัฒนธรรม)</v>
      </c>
      <c r="C30" s="104"/>
      <c r="D30" s="104"/>
      <c r="E30" s="105"/>
      <c r="F30" s="109"/>
      <c r="G30" s="109"/>
      <c r="H30" s="106"/>
      <c r="I30" s="102"/>
    </row>
    <row r="31" spans="1:9" s="15" customFormat="1" ht="24" customHeight="1" x14ac:dyDescent="0.5">
      <c r="A31" s="77">
        <f>+'[1]ข้อมูล มี.ค.69'!A8</f>
        <v>7</v>
      </c>
      <c r="B31" s="74" t="str">
        <f>+'[1]ข้อมูล มี.ค.69'!G8</f>
        <v>จ้างเหมาบริการปฏิบัติงานทางด้านสาธารณสุข ตำแหน่ง ผู้ช่วยนักวิชาการสาธารณสุข จำนวน 1 ราย</v>
      </c>
      <c r="C31" s="79">
        <f>+'[1]ข้อมูล มี.ค.69'!I8</f>
        <v>10500</v>
      </c>
      <c r="D31" s="79">
        <f>+'[1]ข้อมูล มี.ค.69'!J8</f>
        <v>10500</v>
      </c>
      <c r="E31" s="82" t="str">
        <f>+'[1]ข้อมูล มี.ค.69'!H8</f>
        <v>วิธีเฉพาะเจาะจง</v>
      </c>
      <c r="F31" s="12" t="str">
        <f>+'[1]ข้อมูล มี.ค.69'!M8</f>
        <v>นางสาวอิลฮิม  อาลี</v>
      </c>
      <c r="G31" s="13" t="str">
        <f>+F31</f>
        <v>นางสาวอิลฮิม  อาลี</v>
      </c>
      <c r="H31" s="71" t="str">
        <f>+'[1]ข้อมูล มี.ค.69'!O8</f>
        <v>เป็นราคาต่ำสุดและอยู่ในวงเงินได้รับ</v>
      </c>
      <c r="I31" s="14" t="str">
        <f>+'[1]ข้อมูล มี.ค.69'!B8</f>
        <v>จ้างเหมาบริการ</v>
      </c>
    </row>
    <row r="32" spans="1:9" s="15" customFormat="1" x14ac:dyDescent="0.5">
      <c r="A32" s="78"/>
      <c r="B32" s="75"/>
      <c r="C32" s="80"/>
      <c r="D32" s="80"/>
      <c r="E32" s="83"/>
      <c r="F32" s="107" t="str">
        <f>"ราคาที่เสนอ " &amp; TEXT(+'[1]ข้อมูล มี.ค.69'!K8,"#,##0.00") &amp; " บาท"</f>
        <v>ราคาที่เสนอ 10,500.00 บาท</v>
      </c>
      <c r="G32" s="107" t="str">
        <f>"ราคา " &amp; TEXT('[1]ข้อมูล มี.ค.69'!L8,"#,##0.00") &amp; " บาท"</f>
        <v>ราคา 10,500.00 บาท</v>
      </c>
      <c r="H32" s="72"/>
      <c r="I32" s="16" t="str">
        <f>"เลขที่ " &amp; +'[1]ข้อมูล มี.ค.69'!C8&amp;"/2569"</f>
        <v>เลขที่ 31/2569</v>
      </c>
    </row>
    <row r="33" spans="1:9" s="15" customFormat="1" x14ac:dyDescent="0.5">
      <c r="A33" s="78"/>
      <c r="B33" s="76"/>
      <c r="C33" s="80"/>
      <c r="D33" s="80"/>
      <c r="E33" s="83"/>
      <c r="F33" s="108"/>
      <c r="G33" s="108"/>
      <c r="H33" s="72"/>
      <c r="I33" s="113" t="str">
        <f>+'[1]ข้อมูล มี.ค.69'!D8 &amp; " " &amp; '[1]ข้อมูล มี.ค.69'!E8 &amp; " " &amp; '[1]ข้อมูล มี.ค.69'!F8</f>
        <v>5 มีนาคม 2569</v>
      </c>
    </row>
    <row r="34" spans="1:9" s="15" customFormat="1" x14ac:dyDescent="0.5">
      <c r="A34" s="103"/>
      <c r="B34" s="62" t="str">
        <f>"(" &amp; +'[1]ข้อมูล มี.ค.69'!N8 &amp; ")"</f>
        <v>(กองสาธารณสุข)</v>
      </c>
      <c r="C34" s="104"/>
      <c r="D34" s="104"/>
      <c r="E34" s="105"/>
      <c r="F34" s="109"/>
      <c r="G34" s="109"/>
      <c r="H34" s="106"/>
      <c r="I34" s="102"/>
    </row>
    <row r="35" spans="1:9" s="15" customFormat="1" ht="24" customHeight="1" x14ac:dyDescent="0.5">
      <c r="A35" s="77">
        <f>+'[1]ข้อมูล มี.ค.69'!A9</f>
        <v>8</v>
      </c>
      <c r="B35" s="74" t="str">
        <f>+'[1]ข้อมูล มี.ค.69'!G9</f>
        <v>จ้างเหมาบริการปฏิบัติงานทางด้านสาธารณสุข ตำแหน่ง ผู้ช่วยนักวิชาการสาธารณสุข จำนวน 1 ราย</v>
      </c>
      <c r="C35" s="79">
        <f>+'[1]ข้อมูล มี.ค.69'!I9</f>
        <v>10500</v>
      </c>
      <c r="D35" s="79">
        <f>+'[1]ข้อมูล มี.ค.69'!J9</f>
        <v>10500</v>
      </c>
      <c r="E35" s="82" t="str">
        <f>+'[1]ข้อมูล มี.ค.69'!H9</f>
        <v>วิธีเฉพาะเจาะจง</v>
      </c>
      <c r="F35" s="12" t="str">
        <f>+'[1]ข้อมูล มี.ค.69'!M9</f>
        <v>นางสาวสารีนา  กามา</v>
      </c>
      <c r="G35" s="13" t="str">
        <f>+F35</f>
        <v>นางสาวสารีนา  กามา</v>
      </c>
      <c r="H35" s="71" t="str">
        <f>+'[1]ข้อมูล มี.ค.69'!O9</f>
        <v>เป็นราคาต่ำสุดและอยู่ในวงเงินได้รับ</v>
      </c>
      <c r="I35" s="14" t="str">
        <f>+'[1]ข้อมูล มี.ค.69'!B9</f>
        <v>จ้างเหมาบริการ</v>
      </c>
    </row>
    <row r="36" spans="1:9" s="15" customFormat="1" x14ac:dyDescent="0.5">
      <c r="A36" s="78"/>
      <c r="B36" s="75"/>
      <c r="C36" s="80"/>
      <c r="D36" s="80"/>
      <c r="E36" s="83"/>
      <c r="F36" s="107" t="str">
        <f>"ราคาที่เสนอ " &amp; TEXT(+'[1]ข้อมูล มี.ค.69'!K9,"#,##0.00") &amp; " บาท"</f>
        <v>ราคาที่เสนอ 10,500.00 บาท</v>
      </c>
      <c r="G36" s="107" t="str">
        <f>"ราคา " &amp; TEXT('[1]ข้อมูล มี.ค.69'!L9,"#,##0.00") &amp; " บาท"</f>
        <v>ราคา 10,500.00 บาท</v>
      </c>
      <c r="H36" s="72"/>
      <c r="I36" s="16" t="str">
        <f>"เลขที่ " &amp; +'[1]ข้อมูล มี.ค.69'!C9&amp;"/2569"</f>
        <v>เลขที่ 32/2569</v>
      </c>
    </row>
    <row r="37" spans="1:9" s="15" customFormat="1" x14ac:dyDescent="0.5">
      <c r="A37" s="78"/>
      <c r="B37" s="76"/>
      <c r="C37" s="80"/>
      <c r="D37" s="80"/>
      <c r="E37" s="83"/>
      <c r="F37" s="108"/>
      <c r="G37" s="108"/>
      <c r="H37" s="72"/>
      <c r="I37" s="113" t="str">
        <f>+'[1]ข้อมูล มี.ค.69'!D9 &amp; " " &amp; '[1]ข้อมูล มี.ค.69'!E9 &amp; " " &amp; '[1]ข้อมูล มี.ค.69'!F9</f>
        <v>5 มีนาคม 2569</v>
      </c>
    </row>
    <row r="38" spans="1:9" s="15" customFormat="1" x14ac:dyDescent="0.5">
      <c r="A38" s="103"/>
      <c r="B38" s="62" t="str">
        <f>"(" &amp; +'[1]ข้อมูล มี.ค.69'!N9 &amp; ")"</f>
        <v>(กองสาธารณสุข)</v>
      </c>
      <c r="C38" s="104"/>
      <c r="D38" s="104"/>
      <c r="E38" s="105"/>
      <c r="F38" s="109"/>
      <c r="G38" s="109"/>
      <c r="H38" s="106"/>
      <c r="I38" s="102"/>
    </row>
    <row r="39" spans="1:9" s="15" customFormat="1" ht="24" customHeight="1" x14ac:dyDescent="0.5">
      <c r="A39" s="77">
        <f>+'[1]ข้อมูล มี.ค.69'!A10</f>
        <v>9</v>
      </c>
      <c r="B39" s="85" t="str">
        <f>+'[1]ข้อมูล มี.ค.69'!G10</f>
        <v>จ้างบำรุงรักษาและตรวจเช็คระยะรถยนต์ประจำตำแหน่งแบบขับเคลื่อน 4 ล้อ ยี่ห้อ โตโยต้า รุ่น ฟอร์จูนเนอร์ ทะเบียน กค-6999 ปัตตานี รหัสครุภัณฑ์ 001 62 0029 จำนวน 1 คัน</v>
      </c>
      <c r="C39" s="79">
        <f>+'[1]ข้อมูล มี.ค.69'!I10</f>
        <v>5000</v>
      </c>
      <c r="D39" s="79">
        <f>+'[1]ข้อมูล มี.ค.69'!J10</f>
        <v>3790</v>
      </c>
      <c r="E39" s="82" t="str">
        <f>+'[1]ข้อมูล มี.ค.69'!H10</f>
        <v>วิธีเฉพาะเจาะจง</v>
      </c>
      <c r="F39" s="12" t="str">
        <f>+'[1]ข้อมูล มี.ค.69'!M10</f>
        <v>อู่วิสัน SERVICE</v>
      </c>
      <c r="G39" s="13" t="str">
        <f>+F39</f>
        <v>อู่วิสัน SERVICE</v>
      </c>
      <c r="H39" s="71" t="str">
        <f>+'[1]ข้อมูล มี.ค.69'!O10</f>
        <v>เป็นราคาต่ำสุดและอยู่ในวงเงินได้รับ</v>
      </c>
      <c r="I39" s="14" t="str">
        <f>+'[1]ข้อมูล มี.ค.69'!B10</f>
        <v>รายงานขอจ้าง</v>
      </c>
    </row>
    <row r="40" spans="1:9" s="15" customFormat="1" x14ac:dyDescent="0.5">
      <c r="A40" s="78"/>
      <c r="B40" s="86"/>
      <c r="C40" s="80"/>
      <c r="D40" s="80"/>
      <c r="E40" s="83"/>
      <c r="F40" s="107" t="str">
        <f>"ราคาที่เสนอ " &amp; TEXT(+'[1]ข้อมูล มี.ค.69'!K10,"#,##0.00") &amp; " บาท"</f>
        <v>ราคาที่เสนอ 3,790.00 บาท</v>
      </c>
      <c r="G40" s="107" t="str">
        <f>"ราคา " &amp; TEXT('[1]ข้อมูล มี.ค.69'!L10,"#,##0.00") &amp; " บาท"</f>
        <v>ราคา 3,790.00 บาท</v>
      </c>
      <c r="H40" s="72"/>
      <c r="I40" s="16" t="str">
        <f>"เลขที่ " &amp; +'[1]ข้อมูล มี.ค.69'!C10&amp;"/2569"</f>
        <v>เลขที่ 4/2569</v>
      </c>
    </row>
    <row r="41" spans="1:9" s="15" customFormat="1" x14ac:dyDescent="0.5">
      <c r="A41" s="78"/>
      <c r="B41" s="87"/>
      <c r="C41" s="80"/>
      <c r="D41" s="80"/>
      <c r="E41" s="83"/>
      <c r="F41" s="108"/>
      <c r="G41" s="108"/>
      <c r="H41" s="72"/>
      <c r="I41" s="113" t="str">
        <f>+'[1]ข้อมูล มี.ค.69'!D10 &amp; " " &amp; '[1]ข้อมูล มี.ค.69'!E10 &amp; " " &amp; '[1]ข้อมูล มี.ค.69'!F10</f>
        <v>9 มีนาคม 2569</v>
      </c>
    </row>
    <row r="42" spans="1:9" s="15" customFormat="1" x14ac:dyDescent="0.5">
      <c r="A42" s="103"/>
      <c r="B42" s="62" t="str">
        <f>"(" &amp; +'[1]ข้อมูล มี.ค.69'!N10 &amp; ")"</f>
        <v>(กองช่าง)</v>
      </c>
      <c r="C42" s="104"/>
      <c r="D42" s="104"/>
      <c r="E42" s="105"/>
      <c r="F42" s="109"/>
      <c r="G42" s="109"/>
      <c r="H42" s="106"/>
      <c r="I42" s="102"/>
    </row>
    <row r="43" spans="1:9" s="15" customFormat="1" ht="24" customHeight="1" x14ac:dyDescent="0.5">
      <c r="A43" s="77">
        <f>+'[1]ข้อมูล มี.ค.69'!A11</f>
        <v>10</v>
      </c>
      <c r="B43" s="74" t="str">
        <f>+'[1]ข้อมูล มี.ค.69'!G11</f>
        <v>ซื้อครุภัณฑ์คอมพิวเตอร์หรืออิเล็กทรอนิกส์ จำนวน 4 รายการ</v>
      </c>
      <c r="C43" s="79">
        <f>+'[1]ข้อมูล มี.ค.69'!I11</f>
        <v>100900</v>
      </c>
      <c r="D43" s="79">
        <f>+'[1]ข้อมูล มี.ค.69'!J11</f>
        <v>100900</v>
      </c>
      <c r="E43" s="82" t="str">
        <f>+'[1]ข้อมูล มี.ค.69'!H11</f>
        <v>วิธีเฉพาะเจาะจง</v>
      </c>
      <c r="F43" s="12" t="str">
        <f>+'[1]ข้อมูล มี.ค.69'!M11</f>
        <v>บริษัท ทักษิณ อินโฟเทค จำกัด</v>
      </c>
      <c r="G43" s="13" t="str">
        <f>+F43</f>
        <v>บริษัท ทักษิณ อินโฟเทค จำกัด</v>
      </c>
      <c r="H43" s="71" t="str">
        <f>+'[1]ข้อมูล มี.ค.69'!O11</f>
        <v>เป็นราคาต่ำสุดและอยู่ในวงเงินได้รับ</v>
      </c>
      <c r="I43" s="14" t="str">
        <f>+'[1]ข้อมูล มี.ค.69'!B11</f>
        <v>สัญญาซื้อขายคอมพิวเตอร์</v>
      </c>
    </row>
    <row r="44" spans="1:9" s="15" customFormat="1" x14ac:dyDescent="0.5">
      <c r="A44" s="78"/>
      <c r="B44" s="75"/>
      <c r="C44" s="80"/>
      <c r="D44" s="80"/>
      <c r="E44" s="83"/>
      <c r="F44" s="107" t="str">
        <f>"ราคาที่เสนอ " &amp; TEXT(+'[1]ข้อมูล มี.ค.69'!K11,"#,##0.00") &amp; " บาท"</f>
        <v>ราคาที่เสนอ 100,900.00 บาท</v>
      </c>
      <c r="G44" s="107" t="str">
        <f>"ราคา " &amp; TEXT('[1]ข้อมูล มี.ค.69'!L11,"#,##0.00") &amp; " บาท"</f>
        <v>ราคา 100,900.00 บาท</v>
      </c>
      <c r="H44" s="72"/>
      <c r="I44" s="16" t="str">
        <f>"เลขที่ " &amp; +'[1]ข้อมูล มี.ค.69'!C11&amp;"/2569"</f>
        <v>เลขที่ 2/2569</v>
      </c>
    </row>
    <row r="45" spans="1:9" s="15" customFormat="1" x14ac:dyDescent="0.5">
      <c r="A45" s="78"/>
      <c r="B45" s="76"/>
      <c r="C45" s="80"/>
      <c r="D45" s="80"/>
      <c r="E45" s="83"/>
      <c r="F45" s="108"/>
      <c r="G45" s="108"/>
      <c r="H45" s="72"/>
      <c r="I45" s="113" t="str">
        <f>+'[1]ข้อมูล มี.ค.69'!D11 &amp; " " &amp; '[1]ข้อมูล มี.ค.69'!E11 &amp; " " &amp; '[1]ข้อมูล มี.ค.69'!F11</f>
        <v>10 มีนาคม 2569</v>
      </c>
    </row>
    <row r="46" spans="1:9" s="15" customFormat="1" x14ac:dyDescent="0.5">
      <c r="A46" s="103"/>
      <c r="B46" s="62" t="str">
        <f>"(" &amp; +'[1]ข้อมูล มี.ค.69'!N11 &amp; ")"</f>
        <v>(กองยุทธศาสตร์และงบประมาณ)</v>
      </c>
      <c r="C46" s="104"/>
      <c r="D46" s="104"/>
      <c r="E46" s="105"/>
      <c r="F46" s="109"/>
      <c r="G46" s="109"/>
      <c r="H46" s="106"/>
      <c r="I46" s="102"/>
    </row>
    <row r="47" spans="1:9" s="15" customFormat="1" ht="24" customHeight="1" x14ac:dyDescent="0.5">
      <c r="A47" s="77">
        <f>+'[1]ข้อมูล มี.ค.69'!A12</f>
        <v>11</v>
      </c>
      <c r="B47" s="74" t="str">
        <f>+'[1]ข้อมูล มี.ค.69'!G12</f>
        <v>ซื้อวัสดุคอมพิวเตอร์ จำนวน 30 รายการ</v>
      </c>
      <c r="C47" s="79">
        <f>+'[1]ข้อมูล มี.ค.69'!I12</f>
        <v>46190</v>
      </c>
      <c r="D47" s="79">
        <f>+'[1]ข้อมูล มี.ค.69'!J12</f>
        <v>46190</v>
      </c>
      <c r="E47" s="82" t="str">
        <f>+'[1]ข้อมูล มี.ค.69'!H12</f>
        <v>วิธีเฉพาะเจาะจง</v>
      </c>
      <c r="F47" s="12" t="str">
        <f>+'[1]ข้อมูล มี.ค.69'!M12</f>
        <v>บริษัท แอล.เจ อินเตอร์กรุ๊ป จำกัด</v>
      </c>
      <c r="G47" s="13" t="str">
        <f>+F47</f>
        <v>บริษัท แอล.เจ อินเตอร์กรุ๊ป จำกัด</v>
      </c>
      <c r="H47" s="71" t="str">
        <f>+'[1]ข้อมูล มี.ค.69'!O12</f>
        <v>เป็นราคาต่ำสุดและอยู่ในวงเงินได้รับ</v>
      </c>
      <c r="I47" s="14" t="str">
        <f>+'[1]ข้อมูล มี.ค.69'!B12</f>
        <v>ใบสั่งซื้อ</v>
      </c>
    </row>
    <row r="48" spans="1:9" s="15" customFormat="1" x14ac:dyDescent="0.5">
      <c r="A48" s="78"/>
      <c r="B48" s="75"/>
      <c r="C48" s="80"/>
      <c r="D48" s="80"/>
      <c r="E48" s="83"/>
      <c r="F48" s="107" t="str">
        <f>"ราคาที่เสนอ " &amp; TEXT(+'[1]ข้อมูล มี.ค.69'!K12,"#,##0.00") &amp; " บาท"</f>
        <v>ราคาที่เสนอ 46,190.00 บาท</v>
      </c>
      <c r="G48" s="107" t="str">
        <f>"ราคา " &amp; TEXT('[1]ข้อมูล มี.ค.69'!L12,"#,##0.00") &amp; " บาท"</f>
        <v>ราคา 46,190.00 บาท</v>
      </c>
      <c r="H48" s="72"/>
      <c r="I48" s="16" t="str">
        <f>"เลขที่ " &amp; +'[1]ข้อมูล มี.ค.69'!C12&amp;"/2569"</f>
        <v>เลขที่ 60/2569</v>
      </c>
    </row>
    <row r="49" spans="1:9" s="15" customFormat="1" x14ac:dyDescent="0.5">
      <c r="A49" s="78"/>
      <c r="B49" s="76"/>
      <c r="C49" s="80"/>
      <c r="D49" s="80"/>
      <c r="E49" s="83"/>
      <c r="F49" s="108"/>
      <c r="G49" s="108"/>
      <c r="H49" s="72"/>
      <c r="I49" s="113" t="str">
        <f>+'[1]ข้อมูล มี.ค.69'!D12 &amp; " " &amp; '[1]ข้อมูล มี.ค.69'!E12 &amp; " " &amp; '[1]ข้อมูล มี.ค.69'!F12</f>
        <v>12 มีนาคม 2569</v>
      </c>
    </row>
    <row r="50" spans="1:9" s="15" customFormat="1" x14ac:dyDescent="0.5">
      <c r="A50" s="103"/>
      <c r="B50" s="63" t="str">
        <f>"(" &amp; +'[1]ข้อมูล มี.ค.69'!N12 &amp; ")"</f>
        <v>(กองยุทธศาสตร์และงบประมาณ)</v>
      </c>
      <c r="C50" s="104"/>
      <c r="D50" s="104"/>
      <c r="E50" s="105"/>
      <c r="F50" s="109"/>
      <c r="G50" s="109"/>
      <c r="H50" s="106"/>
      <c r="I50" s="102"/>
    </row>
    <row r="51" spans="1:9" s="15" customFormat="1" ht="24" customHeight="1" x14ac:dyDescent="0.5">
      <c r="A51" s="77">
        <f>+'[1]ข้อมูล มี.ค.69'!A13</f>
        <v>12</v>
      </c>
      <c r="B51" s="74" t="str">
        <f>+'[1]ข้อมูล มี.ค.69'!G13</f>
        <v>ซื้อวัสดุสำนักงาน (หมึกพิมพ์สำเนาและกระดาษไข) จำนวน 2 รายการ</v>
      </c>
      <c r="C51" s="79">
        <f>+'[1]ข้อมูล มี.ค.69'!I13</f>
        <v>14160</v>
      </c>
      <c r="D51" s="79">
        <f>+'[1]ข้อมูล มี.ค.69'!J13</f>
        <v>14160</v>
      </c>
      <c r="E51" s="82" t="str">
        <f>+'[1]ข้อมูล มี.ค.69'!H13</f>
        <v>วิธีเฉพาะเจาะจง</v>
      </c>
      <c r="F51" s="12" t="str">
        <f>+'[1]ข้อมูล มี.ค.69'!M13</f>
        <v>บริษัท แอล.เจ อินเตอร์กรุ๊ป จำกัด</v>
      </c>
      <c r="G51" s="13" t="str">
        <f>+F51</f>
        <v>บริษัท แอล.เจ อินเตอร์กรุ๊ป จำกัด</v>
      </c>
      <c r="H51" s="71" t="str">
        <f>+'[1]ข้อมูล มี.ค.69'!O13</f>
        <v>เป็นราคาต่ำสุดและอยู่ในวงเงินได้รับ</v>
      </c>
      <c r="I51" s="14" t="str">
        <f>+'[1]ข้อมูล มี.ค.69'!B13</f>
        <v>ใบสั่งซื้อ</v>
      </c>
    </row>
    <row r="52" spans="1:9" s="15" customFormat="1" x14ac:dyDescent="0.5">
      <c r="A52" s="78"/>
      <c r="B52" s="75"/>
      <c r="C52" s="80"/>
      <c r="D52" s="80"/>
      <c r="E52" s="83"/>
      <c r="F52" s="107" t="str">
        <f>"ราคาที่เสนอ " &amp; TEXT(+'[1]ข้อมูล มี.ค.69'!K13,"#,##0.00") &amp; " บาท"</f>
        <v>ราคาที่เสนอ 14,160.00 บาท</v>
      </c>
      <c r="G52" s="107" t="str">
        <f>"ราคา " &amp; TEXT('[1]ข้อมูล มี.ค.69'!L13,"#,##0.00") &amp; " บาท"</f>
        <v>ราคา 14,160.00 บาท</v>
      </c>
      <c r="H52" s="72"/>
      <c r="I52" s="16" t="str">
        <f>"เลขที่ " &amp; +'[1]ข้อมูล มี.ค.69'!C13&amp;"/2569"</f>
        <v>เลขที่ 61/2569</v>
      </c>
    </row>
    <row r="53" spans="1:9" s="15" customFormat="1" x14ac:dyDescent="0.5">
      <c r="A53" s="78"/>
      <c r="B53" s="76"/>
      <c r="C53" s="80"/>
      <c r="D53" s="80"/>
      <c r="E53" s="83"/>
      <c r="F53" s="108"/>
      <c r="G53" s="108"/>
      <c r="H53" s="72"/>
      <c r="I53" s="113" t="str">
        <f>+'[1]ข้อมูล มี.ค.69'!D13 &amp; " " &amp; '[1]ข้อมูล มี.ค.69'!E13 &amp; " " &amp; '[1]ข้อมูล มี.ค.69'!F13</f>
        <v>12 มีนาคม 2569</v>
      </c>
    </row>
    <row r="54" spans="1:9" s="15" customFormat="1" x14ac:dyDescent="0.5">
      <c r="A54" s="103"/>
      <c r="B54" s="62" t="str">
        <f>"(" &amp; +'[1]ข้อมูล มี.ค.69'!N13 &amp; ")"</f>
        <v>(กองยุทธศาสตร์และงบประมาณ)</v>
      </c>
      <c r="C54" s="104"/>
      <c r="D54" s="104"/>
      <c r="E54" s="105"/>
      <c r="F54" s="109"/>
      <c r="G54" s="109"/>
      <c r="H54" s="106"/>
      <c r="I54" s="102"/>
    </row>
    <row r="55" spans="1:9" s="15" customFormat="1" ht="24" customHeight="1" x14ac:dyDescent="0.5">
      <c r="A55" s="77">
        <f>+'[1]ข้อมูล มี.ค.69'!A14</f>
        <v>13</v>
      </c>
      <c r="B55" s="74" t="str">
        <f>+'[1]ข้อมูล มี.ค.69'!G14</f>
        <v>ซื้อวัสดุคอมพิวเตอร์ จำนวน 4 รายการ</v>
      </c>
      <c r="C55" s="79">
        <f>+'[1]ข้อมูล มี.ค.69'!I14</f>
        <v>6379</v>
      </c>
      <c r="D55" s="79">
        <f>+'[1]ข้อมูล มี.ค.69'!J14</f>
        <v>6379</v>
      </c>
      <c r="E55" s="82" t="str">
        <f>+'[1]ข้อมูล มี.ค.69'!H14</f>
        <v>วิธีเฉพาะเจาะจง</v>
      </c>
      <c r="F55" s="12" t="str">
        <f>+'[1]ข้อมูล มี.ค.69'!M14</f>
        <v>ห้างหุ้นส่วนจำกัด ดับเบิ้ลคลิ๊ก คอมพิวเตอร์</v>
      </c>
      <c r="G55" s="13" t="str">
        <f>+F55</f>
        <v>ห้างหุ้นส่วนจำกัด ดับเบิ้ลคลิ๊ก คอมพิวเตอร์</v>
      </c>
      <c r="H55" s="71" t="str">
        <f>+'[1]ข้อมูล มี.ค.69'!O14</f>
        <v>เป็นราคาต่ำสุดและอยู่ในวงเงินได้รับ</v>
      </c>
      <c r="I55" s="14" t="str">
        <f>+'[1]ข้อมูล มี.ค.69'!B14</f>
        <v>ใบสั่งซื้อ</v>
      </c>
    </row>
    <row r="56" spans="1:9" s="15" customFormat="1" x14ac:dyDescent="0.5">
      <c r="A56" s="78"/>
      <c r="B56" s="75"/>
      <c r="C56" s="80"/>
      <c r="D56" s="80"/>
      <c r="E56" s="83"/>
      <c r="F56" s="107" t="str">
        <f>"ราคาที่เสนอ " &amp; TEXT(+'[1]ข้อมูล มี.ค.69'!K14,"#,##0.00") &amp; " บาท"</f>
        <v>ราคาที่เสนอ 6,379.00 บาท</v>
      </c>
      <c r="G56" s="107" t="str">
        <f>"ราคา " &amp; TEXT('[1]ข้อมูล มี.ค.69'!L14,"#,##0.00") &amp; " บาท"</f>
        <v>ราคา 6,379.00 บาท</v>
      </c>
      <c r="H56" s="72"/>
      <c r="I56" s="16" t="str">
        <f>"เลขที่ " &amp; +'[1]ข้อมูล มี.ค.69'!C14&amp;"/2569"</f>
        <v>เลขที่ 62/2569</v>
      </c>
    </row>
    <row r="57" spans="1:9" s="15" customFormat="1" x14ac:dyDescent="0.5">
      <c r="A57" s="78"/>
      <c r="B57" s="76"/>
      <c r="C57" s="80"/>
      <c r="D57" s="80"/>
      <c r="E57" s="83"/>
      <c r="F57" s="108"/>
      <c r="G57" s="108"/>
      <c r="H57" s="72"/>
      <c r="I57" s="113" t="str">
        <f>+'[1]ข้อมูล มี.ค.69'!D14 &amp; " " &amp; '[1]ข้อมูล มี.ค.69'!E14 &amp; " " &amp; '[1]ข้อมูล มี.ค.69'!F14</f>
        <v>12 มีนาคม 2569</v>
      </c>
    </row>
    <row r="58" spans="1:9" s="15" customFormat="1" x14ac:dyDescent="0.5">
      <c r="A58" s="103"/>
      <c r="B58" s="62" t="str">
        <f>"(" &amp; +'[1]ข้อมูล มี.ค.69'!N14 &amp; ")"</f>
        <v>(กองช่าง)</v>
      </c>
      <c r="C58" s="104"/>
      <c r="D58" s="104"/>
      <c r="E58" s="105"/>
      <c r="F58" s="109"/>
      <c r="G58" s="109"/>
      <c r="H58" s="106"/>
      <c r="I58" s="102"/>
    </row>
    <row r="59" spans="1:9" s="15" customFormat="1" ht="24" customHeight="1" x14ac:dyDescent="0.5">
      <c r="A59" s="77">
        <f>+'[1]ข้อมูล มี.ค.69'!A15</f>
        <v>14</v>
      </c>
      <c r="B59" s="74" t="str">
        <f>+'[1]ข้อมูล มี.ค.69'!G15</f>
        <v>ซื้อเครื่องปรับอากาศ แบบแยกส่วน (กองยุทธศาสตร์และงบประมาณ) จำนวน 2 เครื่อง</v>
      </c>
      <c r="C59" s="79">
        <f>+'[1]ข้อมูล มี.ค.69'!I15</f>
        <v>63400</v>
      </c>
      <c r="D59" s="79">
        <f>+'[1]ข้อมูล มี.ค.69'!J15</f>
        <v>63400</v>
      </c>
      <c r="E59" s="82" t="str">
        <f>+'[1]ข้อมูล มี.ค.69'!H15</f>
        <v>วิธีเฉพาะเจาะจง</v>
      </c>
      <c r="F59" s="12" t="str">
        <f>+'[1]ข้อมูล มี.ค.69'!M15</f>
        <v>บันฑิตย์เอ็นจิเนียริ่ง</v>
      </c>
      <c r="G59" s="13" t="str">
        <f>+F59</f>
        <v>บันฑิตย์เอ็นจิเนียริ่ง</v>
      </c>
      <c r="H59" s="71" t="str">
        <f>+'[1]ข้อมูล มี.ค.69'!O15</f>
        <v>เป็นราคาต่ำสุดและอยู่ในวงเงินได้รับ</v>
      </c>
      <c r="I59" s="14" t="str">
        <f>+'[1]ข้อมูล มี.ค.69'!B15</f>
        <v>สัญญาซื้อขาย</v>
      </c>
    </row>
    <row r="60" spans="1:9" s="15" customFormat="1" x14ac:dyDescent="0.5">
      <c r="A60" s="78"/>
      <c r="B60" s="75"/>
      <c r="C60" s="80"/>
      <c r="D60" s="80"/>
      <c r="E60" s="83"/>
      <c r="F60" s="107" t="str">
        <f>"ราคาที่เสนอ " &amp; TEXT(+'[1]ข้อมูล มี.ค.69'!K15,"#,##0.00") &amp; " บาท"</f>
        <v>ราคาที่เสนอ 63,400.00 บาท</v>
      </c>
      <c r="G60" s="107" t="str">
        <f>"ราคา " &amp; TEXT('[1]ข้อมูล มี.ค.69'!L15,"#,##0.00") &amp; " บาท"</f>
        <v>ราคา 63,400.00 บาท</v>
      </c>
      <c r="H60" s="72"/>
      <c r="I60" s="16" t="str">
        <f>"เลขที่ " &amp; +'[1]ข้อมูล มี.ค.69'!C15&amp;"/2569"</f>
        <v>เลขที่ 12/2569</v>
      </c>
    </row>
    <row r="61" spans="1:9" s="15" customFormat="1" x14ac:dyDescent="0.5">
      <c r="A61" s="78"/>
      <c r="B61" s="76"/>
      <c r="C61" s="80"/>
      <c r="D61" s="80"/>
      <c r="E61" s="83"/>
      <c r="F61" s="108"/>
      <c r="G61" s="108"/>
      <c r="H61" s="72"/>
      <c r="I61" s="113" t="str">
        <f>+'[1]ข้อมูล มี.ค.69'!D15 &amp; " " &amp; '[1]ข้อมูล มี.ค.69'!E15 &amp; " " &amp; '[1]ข้อมูล มี.ค.69'!F15</f>
        <v>12 มีนาคม 2569</v>
      </c>
    </row>
    <row r="62" spans="1:9" s="15" customFormat="1" x14ac:dyDescent="0.5">
      <c r="A62" s="103"/>
      <c r="B62" s="62" t="str">
        <f>"(" &amp; +'[1]ข้อมูล มี.ค.69'!N15 &amp; ")"</f>
        <v>(กองยุทธศาสตร์และงบประมาณ)</v>
      </c>
      <c r="C62" s="104"/>
      <c r="D62" s="104"/>
      <c r="E62" s="105"/>
      <c r="F62" s="109"/>
      <c r="G62" s="109"/>
      <c r="H62" s="106"/>
      <c r="I62" s="102"/>
    </row>
    <row r="63" spans="1:9" s="15" customFormat="1" ht="24" customHeight="1" x14ac:dyDescent="0.5">
      <c r="A63" s="77">
        <f>+'[1]ข้อมูล มี.ค.69'!A16</f>
        <v>15</v>
      </c>
      <c r="B63" s="74" t="str">
        <f>+'[1]ข้อมูล มี.ค.69'!G16</f>
        <v>ซื้อวัสดุคอมพิวเตอร์ จำนวน 5 รายการ</v>
      </c>
      <c r="C63" s="79">
        <f>+'[1]ข้อมูล มี.ค.69'!I16</f>
        <v>41490</v>
      </c>
      <c r="D63" s="79">
        <f>+'[1]ข้อมูล มี.ค.69'!J16</f>
        <v>41490</v>
      </c>
      <c r="E63" s="82" t="str">
        <f>+'[1]ข้อมูล มี.ค.69'!H16</f>
        <v>วิธีเฉพาะเจาะจง</v>
      </c>
      <c r="F63" s="12" t="str">
        <f>+'[1]ข้อมูล มี.ค.69'!M16</f>
        <v>บริษัท แอล.เจ อินเตอร์กรุ๊ป จำกัด</v>
      </c>
      <c r="G63" s="13" t="str">
        <f>+F63</f>
        <v>บริษัท แอล.เจ อินเตอร์กรุ๊ป จำกัด</v>
      </c>
      <c r="H63" s="71" t="str">
        <f>+'[1]ข้อมูล มี.ค.69'!O16</f>
        <v>เป็นราคาต่ำสุดและอยู่ในวงเงินได้รับ</v>
      </c>
      <c r="I63" s="14" t="str">
        <f>+'[1]ข้อมูล มี.ค.69'!B16</f>
        <v>ใบสั่งซื้อ</v>
      </c>
    </row>
    <row r="64" spans="1:9" s="15" customFormat="1" x14ac:dyDescent="0.5">
      <c r="A64" s="78"/>
      <c r="B64" s="75"/>
      <c r="C64" s="80"/>
      <c r="D64" s="80"/>
      <c r="E64" s="83"/>
      <c r="F64" s="107" t="str">
        <f>"ราคาที่เสนอ " &amp; TEXT(+'[1]ข้อมูล มี.ค.69'!K16,"#,##0.00") &amp; " บาท"</f>
        <v>ราคาที่เสนอ 41,490.00 บาท</v>
      </c>
      <c r="G64" s="107" t="str">
        <f>"ราคา " &amp; TEXT('[1]ข้อมูล มี.ค.69'!L16,"#,##0.00") &amp; " บาท"</f>
        <v>ราคา 41,490.00 บาท</v>
      </c>
      <c r="H64" s="72"/>
      <c r="I64" s="16" t="str">
        <f>"เลขที่ " &amp; +'[1]ข้อมูล มี.ค.69'!C16&amp;"/2569"</f>
        <v>เลขที่ 63/2569</v>
      </c>
    </row>
    <row r="65" spans="1:9" s="15" customFormat="1" x14ac:dyDescent="0.5">
      <c r="A65" s="78"/>
      <c r="B65" s="76"/>
      <c r="C65" s="80"/>
      <c r="D65" s="80"/>
      <c r="E65" s="83"/>
      <c r="F65" s="108"/>
      <c r="G65" s="108"/>
      <c r="H65" s="72"/>
      <c r="I65" s="113" t="str">
        <f>+'[1]ข้อมูล มี.ค.69'!D16 &amp; " " &amp; '[1]ข้อมูล มี.ค.69'!E16 &amp; " " &amp; '[1]ข้อมูล มี.ค.69'!F16</f>
        <v>17 มีนาคม 2569</v>
      </c>
    </row>
    <row r="66" spans="1:9" s="15" customFormat="1" x14ac:dyDescent="0.5">
      <c r="A66" s="103"/>
      <c r="B66" s="62" t="str">
        <f>"(" &amp; +'[1]ข้อมูล มี.ค.69'!N16 &amp; ")"</f>
        <v>(กองการเจ้าหน้าที่)</v>
      </c>
      <c r="C66" s="104"/>
      <c r="D66" s="104"/>
      <c r="E66" s="105"/>
      <c r="F66" s="109"/>
      <c r="G66" s="109"/>
      <c r="H66" s="106"/>
      <c r="I66" s="102"/>
    </row>
    <row r="67" spans="1:9" s="15" customFormat="1" ht="24" customHeight="1" x14ac:dyDescent="0.5">
      <c r="A67" s="77">
        <f>+'[1]ข้อมูล มี.ค.69'!A17</f>
        <v>16</v>
      </c>
      <c r="B67" s="74" t="str">
        <f>+'[1]ข้อมูล มี.ค.69'!G17</f>
        <v>ซื้อวัสดุสำนักงาน (ชุดบัตรพลาสติก สำหรับจัดทำบัตรประจำตัวเจ้าหน้าที่รัฐ และหมึกพิมพ์) จำนวน 3 รายการ</v>
      </c>
      <c r="C67" s="79">
        <f>+'[1]ข้อมูล มี.ค.69'!I17</f>
        <v>7200</v>
      </c>
      <c r="D67" s="79">
        <f>+'[1]ข้อมูล มี.ค.69'!J17</f>
        <v>7200</v>
      </c>
      <c r="E67" s="82" t="str">
        <f>+'[1]ข้อมูล มี.ค.69'!H17</f>
        <v>วิธีเฉพาะเจาะจง</v>
      </c>
      <c r="F67" s="12" t="str">
        <f>+'[1]ข้อมูล มี.ค.69'!M17</f>
        <v>บริษัท แอล.เจ อินเตอร์กรุ๊ป จำกัด</v>
      </c>
      <c r="G67" s="13" t="str">
        <f>+F67</f>
        <v>บริษัท แอล.เจ อินเตอร์กรุ๊ป จำกัด</v>
      </c>
      <c r="H67" s="71" t="str">
        <f>+'[1]ข้อมูล มี.ค.69'!O17</f>
        <v>เป็นราคาต่ำสุดและอยู่ในวงเงินได้รับ</v>
      </c>
      <c r="I67" s="14" t="str">
        <f>+'[1]ข้อมูล มี.ค.69'!B17</f>
        <v>ใบสั่งซื้อ</v>
      </c>
    </row>
    <row r="68" spans="1:9" s="15" customFormat="1" x14ac:dyDescent="0.5">
      <c r="A68" s="78"/>
      <c r="B68" s="75"/>
      <c r="C68" s="80"/>
      <c r="D68" s="80"/>
      <c r="E68" s="83"/>
      <c r="F68" s="107" t="str">
        <f>"ราคาที่เสนอ " &amp; TEXT(+'[1]ข้อมูล มี.ค.69'!K17,"#,##0.00") &amp; " บาท"</f>
        <v>ราคาที่เสนอ 7,200.00 บาท</v>
      </c>
      <c r="G68" s="107" t="str">
        <f>"ราคา " &amp; TEXT('[1]ข้อมูล มี.ค.69'!L17,"#,##0.00") &amp; " บาท"</f>
        <v>ราคา 7,200.00 บาท</v>
      </c>
      <c r="H68" s="72"/>
      <c r="I68" s="16" t="str">
        <f>"เลขที่ " &amp; +'[1]ข้อมูล มี.ค.69'!C17&amp;"/2569"</f>
        <v>เลขที่ 64/2569</v>
      </c>
    </row>
    <row r="69" spans="1:9" s="15" customFormat="1" x14ac:dyDescent="0.5">
      <c r="A69" s="78"/>
      <c r="B69" s="76"/>
      <c r="C69" s="80"/>
      <c r="D69" s="80"/>
      <c r="E69" s="83"/>
      <c r="F69" s="108"/>
      <c r="G69" s="108"/>
      <c r="H69" s="72"/>
      <c r="I69" s="113" t="str">
        <f>+'[1]ข้อมูล มี.ค.69'!D17 &amp; " " &amp; '[1]ข้อมูล มี.ค.69'!E17 &amp; " " &amp; '[1]ข้อมูล มี.ค.69'!F17</f>
        <v>17 มีนาคม 2569</v>
      </c>
    </row>
    <row r="70" spans="1:9" s="15" customFormat="1" x14ac:dyDescent="0.5">
      <c r="A70" s="103"/>
      <c r="B70" s="62" t="str">
        <f>"(" &amp; +'[1]ข้อมูล มี.ค.69'!N17 &amp; ")"</f>
        <v>(กองการเจ้าหน้าที่)</v>
      </c>
      <c r="C70" s="104"/>
      <c r="D70" s="104"/>
      <c r="E70" s="105"/>
      <c r="F70" s="109"/>
      <c r="G70" s="109"/>
      <c r="H70" s="106"/>
      <c r="I70" s="102"/>
    </row>
    <row r="71" spans="1:9" s="15" customFormat="1" ht="24" customHeight="1" x14ac:dyDescent="0.5">
      <c r="A71" s="77">
        <f>+'[1]ข้อมูล มี.ค.69'!A18</f>
        <v>17</v>
      </c>
      <c r="B71" s="74" t="str">
        <f>+'[1]ข้อมูล มี.ค.69'!G18</f>
        <v>ซื้อวัสดุสำนักงาน จำนวน 48 รายการ</v>
      </c>
      <c r="C71" s="79">
        <f>+'[1]ข้อมูล มี.ค.69'!I18</f>
        <v>66074</v>
      </c>
      <c r="D71" s="79">
        <f>+'[1]ข้อมูล มี.ค.69'!J18</f>
        <v>66074</v>
      </c>
      <c r="E71" s="82" t="str">
        <f>+'[1]ข้อมูล มี.ค.69'!H18</f>
        <v>วิธีเฉพาะเจาะจง</v>
      </c>
      <c r="F71" s="12" t="str">
        <f>+'[1]ข้อมูล มี.ค.69'!M18</f>
        <v>ออน2</v>
      </c>
      <c r="G71" s="13" t="str">
        <f>+F71</f>
        <v>ออน2</v>
      </c>
      <c r="H71" s="71" t="str">
        <f>+'[1]ข้อมูล มี.ค.69'!O18</f>
        <v>เป็นราคาต่ำสุดและอยู่ในวงเงินได้รับ</v>
      </c>
      <c r="I71" s="14" t="str">
        <f>+'[1]ข้อมูล มี.ค.69'!B18</f>
        <v>ใบสั่งซื้อ</v>
      </c>
    </row>
    <row r="72" spans="1:9" s="15" customFormat="1" x14ac:dyDescent="0.5">
      <c r="A72" s="78"/>
      <c r="B72" s="75"/>
      <c r="C72" s="80"/>
      <c r="D72" s="80"/>
      <c r="E72" s="83"/>
      <c r="F72" s="107" t="str">
        <f>"ราคาที่เสนอ " &amp; TEXT(+'[1]ข้อมูล มี.ค.69'!K18,"#,##0.00") &amp; " บาท"</f>
        <v>ราคาที่เสนอ 66,074.00 บาท</v>
      </c>
      <c r="G72" s="107" t="str">
        <f>"ราคา " &amp; TEXT('[1]ข้อมูล มี.ค.69'!L18,"#,##0.00") &amp; " บาท"</f>
        <v>ราคา 66,074.00 บาท</v>
      </c>
      <c r="H72" s="72"/>
      <c r="I72" s="16" t="str">
        <f>"เลขที่ " &amp; +'[1]ข้อมูล มี.ค.69'!C18&amp;"/2569"</f>
        <v>เลขที่ 65/2569</v>
      </c>
    </row>
    <row r="73" spans="1:9" s="15" customFormat="1" x14ac:dyDescent="0.5">
      <c r="A73" s="78"/>
      <c r="B73" s="76"/>
      <c r="C73" s="80"/>
      <c r="D73" s="80"/>
      <c r="E73" s="83"/>
      <c r="F73" s="108"/>
      <c r="G73" s="108"/>
      <c r="H73" s="72"/>
      <c r="I73" s="113" t="str">
        <f>+'[1]ข้อมูล มี.ค.69'!D18 &amp; " " &amp; '[1]ข้อมูล มี.ค.69'!E18 &amp; " " &amp; '[1]ข้อมูล มี.ค.69'!F18</f>
        <v>17 มีนาคม 2569</v>
      </c>
    </row>
    <row r="74" spans="1:9" s="15" customFormat="1" x14ac:dyDescent="0.5">
      <c r="A74" s="103"/>
      <c r="B74" s="63" t="str">
        <f>"(" &amp; +'[1]ข้อมูล มี.ค.69'!N18 &amp; ")"</f>
        <v>(กองยุทธศาสตร์และงบประมาณ)</v>
      </c>
      <c r="C74" s="104"/>
      <c r="D74" s="104"/>
      <c r="E74" s="105"/>
      <c r="F74" s="109"/>
      <c r="G74" s="109"/>
      <c r="H74" s="106"/>
      <c r="I74" s="102"/>
    </row>
    <row r="75" spans="1:9" s="15" customFormat="1" ht="24" customHeight="1" x14ac:dyDescent="0.5">
      <c r="A75" s="77">
        <f>+'[1]ข้อมูล มี.ค.69'!A19</f>
        <v>18</v>
      </c>
      <c r="B75" s="74" t="str">
        <f>+'[1]ข้อมูล มี.ค.69'!G19</f>
        <v>ซื้อโต๊ะและเก้าอี้อนุบาล 6 ที่นั่ง (โรงเรียนบ้านเขาตูม) จำนวน 4 ชุด</v>
      </c>
      <c r="C75" s="79">
        <f>+'[1]ข้อมูล มี.ค.69'!I19</f>
        <v>23600</v>
      </c>
      <c r="D75" s="79">
        <f>+'[1]ข้อมูล มี.ค.69'!J19</f>
        <v>23600</v>
      </c>
      <c r="E75" s="82" t="str">
        <f>+'[1]ข้อมูล มี.ค.69'!H19</f>
        <v>วิธีเฉพาะเจาะจง</v>
      </c>
      <c r="F75" s="12" t="str">
        <f>+'[1]ข้อมูล มี.ค.69'!M19</f>
        <v>บริษัท จ.พานิชปัตตานี (1993) จำกัด</v>
      </c>
      <c r="G75" s="13" t="str">
        <f>+F75</f>
        <v>บริษัท จ.พานิชปัตตานี (1993) จำกัด</v>
      </c>
      <c r="H75" s="71" t="str">
        <f>+'[1]ข้อมูล มี.ค.69'!O19</f>
        <v>เป็นราคาต่ำสุดและอยู่ในวงเงินได้รับ</v>
      </c>
      <c r="I75" s="14" t="str">
        <f>+'[1]ข้อมูล มี.ค.69'!B19</f>
        <v>ใบสั่งซื้อ</v>
      </c>
    </row>
    <row r="76" spans="1:9" s="15" customFormat="1" x14ac:dyDescent="0.5">
      <c r="A76" s="78"/>
      <c r="B76" s="75"/>
      <c r="C76" s="80"/>
      <c r="D76" s="80"/>
      <c r="E76" s="83"/>
      <c r="F76" s="107" t="str">
        <f>"ราคาที่เสนอ " &amp; TEXT(+'[1]ข้อมูล มี.ค.69'!K19,"#,##0.00") &amp; " บาท"</f>
        <v>ราคาที่เสนอ 23,600.00 บาท</v>
      </c>
      <c r="G76" s="107" t="str">
        <f>"ราคา " &amp; TEXT('[1]ข้อมูล มี.ค.69'!L19,"#,##0.00") &amp; " บาท"</f>
        <v>ราคา 23,600.00 บาท</v>
      </c>
      <c r="H76" s="72"/>
      <c r="I76" s="16" t="str">
        <f>"เลขที่ " &amp; +'[1]ข้อมูล มี.ค.69'!C19&amp;"/2569"</f>
        <v>เลขที่ 66/2569</v>
      </c>
    </row>
    <row r="77" spans="1:9" s="15" customFormat="1" x14ac:dyDescent="0.5">
      <c r="A77" s="78"/>
      <c r="B77" s="76"/>
      <c r="C77" s="80"/>
      <c r="D77" s="80"/>
      <c r="E77" s="83"/>
      <c r="F77" s="108"/>
      <c r="G77" s="108"/>
      <c r="H77" s="72"/>
      <c r="I77" s="113" t="str">
        <f>+'[1]ข้อมูล มี.ค.69'!D19 &amp; " " &amp; '[1]ข้อมูล มี.ค.69'!E19 &amp; " " &amp; '[1]ข้อมูล มี.ค.69'!F19</f>
        <v>18 มีนาคม 2569</v>
      </c>
    </row>
    <row r="78" spans="1:9" s="15" customFormat="1" x14ac:dyDescent="0.5">
      <c r="A78" s="103"/>
      <c r="B78" s="62" t="str">
        <f>"(" &amp; +'[1]ข้อมูล มี.ค.69'!N19 &amp; ")"</f>
        <v>(กองการศึกษา ศาสนาและวัฒนธรรม)</v>
      </c>
      <c r="C78" s="104"/>
      <c r="D78" s="104"/>
      <c r="E78" s="105"/>
      <c r="F78" s="109"/>
      <c r="G78" s="109"/>
      <c r="H78" s="106"/>
      <c r="I78" s="102"/>
    </row>
    <row r="79" spans="1:9" s="15" customFormat="1" ht="24" customHeight="1" x14ac:dyDescent="0.5">
      <c r="A79" s="77">
        <f>+'[1]ข้อมูล มี.ค.69'!A20</f>
        <v>19</v>
      </c>
      <c r="B79" s="74" t="str">
        <f>+'[1]ข้อมูล มี.ค.69'!G20</f>
        <v>จ้างเหมารถโดยสารปรับอากาศ (รถโดยสารไม่ประจำทาง) ตามโครงการฝึกอบรมเชิงปฏิบัติการพัฒนาคุณภาพชีวิตและการปฏิบัติธรรมของผู้สูงอายุ จำนวน 1 คัน</v>
      </c>
      <c r="C79" s="79">
        <f>+'[1]ข้อมูล มี.ค.69'!I20</f>
        <v>25100</v>
      </c>
      <c r="D79" s="79">
        <f>+'[1]ข้อมูล มี.ค.69'!J20</f>
        <v>25100</v>
      </c>
      <c r="E79" s="82" t="str">
        <f>+'[1]ข้อมูล มี.ค.69'!H20</f>
        <v>วิธีเฉพาะเจาะจง</v>
      </c>
      <c r="F79" s="12" t="str">
        <f>+'[1]ข้อมูล มี.ค.69'!M20</f>
        <v>รุ่งจำลองทัวร์</v>
      </c>
      <c r="G79" s="13" t="str">
        <f>+F79</f>
        <v>รุ่งจำลองทัวร์</v>
      </c>
      <c r="H79" s="71" t="str">
        <f>+'[1]ข้อมูล มี.ค.69'!O20</f>
        <v>เป็นราคาต่ำสุดและอยู่ในวงเงินได้รับ</v>
      </c>
      <c r="I79" s="14" t="str">
        <f>+'[1]ข้อมูล มี.ค.69'!B20</f>
        <v>ใบสั่งจ้าง</v>
      </c>
    </row>
    <row r="80" spans="1:9" s="15" customFormat="1" x14ac:dyDescent="0.5">
      <c r="A80" s="78"/>
      <c r="B80" s="75"/>
      <c r="C80" s="80"/>
      <c r="D80" s="80"/>
      <c r="E80" s="83"/>
      <c r="F80" s="107" t="str">
        <f>"ราคาที่เสนอ " &amp; TEXT(+'[1]ข้อมูล มี.ค.69'!K20,"#,##0.00") &amp; " บาท"</f>
        <v>ราคาที่เสนอ 25,100.00 บาท</v>
      </c>
      <c r="G80" s="107" t="str">
        <f>"ราคา " &amp; TEXT('[1]ข้อมูล มี.ค.69'!L20,"#,##0.00") &amp; " บาท"</f>
        <v>ราคา 25,100.00 บาท</v>
      </c>
      <c r="H80" s="72"/>
      <c r="I80" s="16" t="str">
        <f>"เลขที่ " &amp; +'[1]ข้อมูล มี.ค.69'!C21&amp;"/2569"</f>
        <v>เลขที่ 13/2569</v>
      </c>
    </row>
    <row r="81" spans="1:9" s="15" customFormat="1" x14ac:dyDescent="0.5">
      <c r="A81" s="78"/>
      <c r="B81" s="76"/>
      <c r="C81" s="80"/>
      <c r="D81" s="80"/>
      <c r="E81" s="83"/>
      <c r="F81" s="108"/>
      <c r="G81" s="108"/>
      <c r="H81" s="72"/>
      <c r="I81" s="113" t="str">
        <f>+'[1]ข้อมูล มี.ค.69'!D20 &amp; " " &amp; '[1]ข้อมูล มี.ค.69'!E20 &amp; " " &amp; '[1]ข้อมูล มี.ค.69'!F20</f>
        <v>18 มีนาคม 2569</v>
      </c>
    </row>
    <row r="82" spans="1:9" s="15" customFormat="1" x14ac:dyDescent="0.5">
      <c r="A82" s="103"/>
      <c r="B82" s="62" t="str">
        <f>"(" &amp; +'[1]ข้อมูล มี.ค.69'!N20 &amp; ")"</f>
        <v>(สำนักปลัดองค์การบริหารส่วนจังหวัด)</v>
      </c>
      <c r="C82" s="104"/>
      <c r="D82" s="104"/>
      <c r="E82" s="105"/>
      <c r="F82" s="109"/>
      <c r="G82" s="109"/>
      <c r="H82" s="106"/>
      <c r="I82" s="102"/>
    </row>
    <row r="83" spans="1:9" s="15" customFormat="1" ht="24" customHeight="1" x14ac:dyDescent="0.5">
      <c r="A83" s="77">
        <f>+'[1]ข้อมูล มี.ค.69'!A21</f>
        <v>20</v>
      </c>
      <c r="B83" s="74" t="str">
        <f>+'[1]ข้อมูล มี.ค.69'!G21</f>
        <v>ซื้อครุภัณฑ์ไฟฟ้าและวิทยุ (วิทยุ) เพื่อใช้ในโครงการ Mental Care ช่วยเหลือฟื้นฟูจิตใจผู้ป่วย จำนวน 500 เครื่อง</v>
      </c>
      <c r="C83" s="79">
        <f>+'[1]ข้อมูล มี.ค.69'!I21</f>
        <v>475000</v>
      </c>
      <c r="D83" s="79">
        <f>+'[1]ข้อมูล มี.ค.69'!J21</f>
        <v>475000</v>
      </c>
      <c r="E83" s="82" t="str">
        <f>+'[1]ข้อมูล มี.ค.69'!H21</f>
        <v>วิธีเฉพาะเจาะจง</v>
      </c>
      <c r="F83" s="12" t="str">
        <f>+'[1]ข้อมูล มี.ค.69'!M21</f>
        <v>ร้านแสงทิพย์การไฟฟ้า</v>
      </c>
      <c r="G83" s="13" t="str">
        <f>+F83</f>
        <v>ร้านแสงทิพย์การไฟฟ้า</v>
      </c>
      <c r="H83" s="71" t="str">
        <f>+'[1]ข้อมูล มี.ค.69'!O21</f>
        <v>เป็นราคาต่ำสุดและอยู่ในวงเงินได้รับ</v>
      </c>
      <c r="I83" s="14" t="str">
        <f>+'[1]ข้อมูล มี.ค.69'!B21</f>
        <v>สัญญาซื้อขาย</v>
      </c>
    </row>
    <row r="84" spans="1:9" s="15" customFormat="1" x14ac:dyDescent="0.5">
      <c r="A84" s="78"/>
      <c r="B84" s="75"/>
      <c r="C84" s="80"/>
      <c r="D84" s="80"/>
      <c r="E84" s="83"/>
      <c r="F84" s="107" t="str">
        <f>"ราคาที่เสนอ " &amp; TEXT(+'[1]ข้อมูล มี.ค.69'!K21,"#,##0.00") &amp; " บาท"</f>
        <v>ราคาที่เสนอ 475,000.00 บาท</v>
      </c>
      <c r="G84" s="107" t="str">
        <f>"ราคา " &amp; TEXT('[1]ข้อมูล มี.ค.69'!L21,"#,##0.00") &amp; " บาท"</f>
        <v>ราคา 475,000.00 บาท</v>
      </c>
      <c r="H84" s="72"/>
      <c r="I84" s="16" t="str">
        <f>"เลขที่ " &amp; +'[1]ข้อมูล มี.ค.69'!C21&amp;"/2569"</f>
        <v>เลขที่ 13/2569</v>
      </c>
    </row>
    <row r="85" spans="1:9" s="15" customFormat="1" x14ac:dyDescent="0.5">
      <c r="A85" s="78"/>
      <c r="B85" s="76"/>
      <c r="C85" s="80"/>
      <c r="D85" s="80"/>
      <c r="E85" s="83"/>
      <c r="F85" s="108"/>
      <c r="G85" s="108"/>
      <c r="H85" s="72"/>
      <c r="I85" s="113" t="str">
        <f>+'[1]ข้อมูล มี.ค.69'!D21 &amp; " " &amp; '[1]ข้อมูล มี.ค.69'!E21 &amp; " " &amp; '[1]ข้อมูล มี.ค.69'!F21</f>
        <v>24 มีนาคม 2569</v>
      </c>
    </row>
    <row r="86" spans="1:9" s="15" customFormat="1" x14ac:dyDescent="0.5">
      <c r="A86" s="103"/>
      <c r="B86" s="62" t="str">
        <f>"(" &amp; +'[1]ข้อมูล มี.ค.69'!N21 &amp; ")"</f>
        <v>(กองสาธารณสุข)</v>
      </c>
      <c r="C86" s="104"/>
      <c r="D86" s="104"/>
      <c r="E86" s="105"/>
      <c r="F86" s="109"/>
      <c r="G86" s="109"/>
      <c r="H86" s="106"/>
      <c r="I86" s="102"/>
    </row>
    <row r="87" spans="1:9" s="15" customFormat="1" ht="24" customHeight="1" x14ac:dyDescent="0.5">
      <c r="A87" s="77">
        <f>+'[1]ข้อมูล มี.ค.69'!A22</f>
        <v>21</v>
      </c>
      <c r="B87" s="74" t="str">
        <f>+'[1]ข้อมูล มี.ค.69'!G22</f>
        <v>ซื้อวัสดุสำนักงาน จำนวน 30 รายการ</v>
      </c>
      <c r="C87" s="79">
        <f>+'[1]ข้อมูล มี.ค.69'!I22</f>
        <v>39072</v>
      </c>
      <c r="D87" s="79">
        <f>+'[1]ข้อมูล มี.ค.69'!J22</f>
        <v>39072</v>
      </c>
      <c r="E87" s="82" t="str">
        <f>+'[1]ข้อมูล มี.ค.69'!H22</f>
        <v>วิธีเฉพาะเจาะจง</v>
      </c>
      <c r="F87" s="12" t="str">
        <f>+'[1]ข้อมูล มี.ค.69'!M22</f>
        <v>ห้างสเป็กซ์เครื่องเขียน</v>
      </c>
      <c r="G87" s="13" t="str">
        <f>+F87</f>
        <v>ห้างสเป็กซ์เครื่องเขียน</v>
      </c>
      <c r="H87" s="71" t="str">
        <f>+'[1]ข้อมูล มี.ค.69'!O22</f>
        <v>เป็นราคาต่ำสุดและอยู่ในวงเงินได้รับ</v>
      </c>
      <c r="I87" s="14" t="str">
        <f>+'[1]ข้อมูล มี.ค.69'!B22</f>
        <v>ใบสั่งซื้อ</v>
      </c>
    </row>
    <row r="88" spans="1:9" s="15" customFormat="1" x14ac:dyDescent="0.5">
      <c r="A88" s="78"/>
      <c r="B88" s="75"/>
      <c r="C88" s="80"/>
      <c r="D88" s="80"/>
      <c r="E88" s="83"/>
      <c r="F88" s="107" t="str">
        <f>"ราคาที่เสนอ " &amp; TEXT(+'[1]ข้อมูล มี.ค.69'!K22,"#,##0.00") &amp; " บาท"</f>
        <v>ราคาที่เสนอ 39,072.00 บาท</v>
      </c>
      <c r="G88" s="107" t="str">
        <f>"ราคา " &amp; TEXT('[1]ข้อมูล มี.ค.69'!L22,"#,##0.00") &amp; " บาท"</f>
        <v>ราคา 39,072.00 บาท</v>
      </c>
      <c r="H88" s="72"/>
      <c r="I88" s="16" t="str">
        <f>"เลขที่ " &amp; +'[1]ข้อมูล มี.ค.69'!C22&amp;"/2569"</f>
        <v>เลขที่ 67/2569</v>
      </c>
    </row>
    <row r="89" spans="1:9" s="15" customFormat="1" x14ac:dyDescent="0.5">
      <c r="A89" s="78"/>
      <c r="B89" s="76"/>
      <c r="C89" s="80"/>
      <c r="D89" s="80"/>
      <c r="E89" s="83"/>
      <c r="F89" s="108"/>
      <c r="G89" s="108"/>
      <c r="H89" s="72"/>
      <c r="I89" s="113" t="str">
        <f>+'[1]ข้อมูล มี.ค.69'!D22 &amp; " " &amp; '[1]ข้อมูล มี.ค.69'!E22 &amp; " " &amp; '[1]ข้อมูล มี.ค.69'!F22</f>
        <v>25 มีนาคม 2569</v>
      </c>
    </row>
    <row r="90" spans="1:9" s="15" customFormat="1" x14ac:dyDescent="0.5">
      <c r="A90" s="103"/>
      <c r="B90" s="62" t="str">
        <f>"(" &amp; +'[1]ข้อมูล มี.ค.69'!N22 &amp; ")"</f>
        <v>(กองการเจ้าหน้าที่)</v>
      </c>
      <c r="C90" s="104"/>
      <c r="D90" s="104"/>
      <c r="E90" s="105"/>
      <c r="F90" s="109"/>
      <c r="G90" s="109"/>
      <c r="H90" s="106"/>
      <c r="I90" s="102"/>
    </row>
    <row r="91" spans="1:9" s="15" customFormat="1" ht="24" customHeight="1" x14ac:dyDescent="0.5">
      <c r="A91" s="77">
        <f>+'[1]ข้อมูล มี.ค.69'!A23</f>
        <v>22</v>
      </c>
      <c r="B91" s="74" t="str">
        <f>+'[1]ข้อมูล มี.ค.69'!G23</f>
        <v xml:space="preserve">	 ซื้อวัสดุงานบ้านงานครัว จำนวน 16 รายการ</v>
      </c>
      <c r="C91" s="79">
        <f>+'[1]ข้อมูล มี.ค.69'!I23</f>
        <v>11717</v>
      </c>
      <c r="D91" s="79">
        <f>+'[1]ข้อมูล มี.ค.69'!J23</f>
        <v>11717</v>
      </c>
      <c r="E91" s="82" t="str">
        <f>+'[1]ข้อมูล มี.ค.69'!H23</f>
        <v>วิธีเฉพาะเจาะจง</v>
      </c>
      <c r="F91" s="12" t="str">
        <f>+'[1]ข้อมูล มี.ค.69'!M23</f>
        <v>ออน2</v>
      </c>
      <c r="G91" s="13" t="str">
        <f>+F91</f>
        <v>ออน2</v>
      </c>
      <c r="H91" s="71" t="str">
        <f>+'[1]ข้อมูล มี.ค.69'!O23</f>
        <v>เป็นราคาต่ำสุดและอยู่ในวงเงินได้รับ</v>
      </c>
      <c r="I91" s="14" t="str">
        <f>+'[1]ข้อมูล มี.ค.69'!B23</f>
        <v>ใบสั่งซื้อ</v>
      </c>
    </row>
    <row r="92" spans="1:9" s="15" customFormat="1" x14ac:dyDescent="0.5">
      <c r="A92" s="78"/>
      <c r="B92" s="75"/>
      <c r="C92" s="80"/>
      <c r="D92" s="80"/>
      <c r="E92" s="83"/>
      <c r="F92" s="107" t="str">
        <f>"ราคาที่เสนอ " &amp; TEXT(+'[1]ข้อมูล มี.ค.69'!K23,"#,##0.00") &amp; " บาท"</f>
        <v>ราคาที่เสนอ 11,717.00 บาท</v>
      </c>
      <c r="G92" s="107" t="str">
        <f>"ราคา " &amp; TEXT('[1]ข้อมูล มี.ค.69'!L23,"#,##0.00") &amp; " บาท"</f>
        <v>ราคา 11,717.00 บาท</v>
      </c>
      <c r="H92" s="72"/>
      <c r="I92" s="16" t="str">
        <f>"เลขที่ " &amp; +'[1]ข้อมูล มี.ค.69'!C23&amp;"/2569"</f>
        <v>เลขที่ 68/2569</v>
      </c>
    </row>
    <row r="93" spans="1:9" s="15" customFormat="1" x14ac:dyDescent="0.5">
      <c r="A93" s="78"/>
      <c r="B93" s="76"/>
      <c r="C93" s="80"/>
      <c r="D93" s="80"/>
      <c r="E93" s="83"/>
      <c r="F93" s="108"/>
      <c r="G93" s="108"/>
      <c r="H93" s="72"/>
      <c r="I93" s="113" t="str">
        <f>+'[1]ข้อมูล มี.ค.69'!D23 &amp; " " &amp; '[1]ข้อมูล มี.ค.69'!E23 &amp; " " &amp; '[1]ข้อมูล มี.ค.69'!F23</f>
        <v>25 มีนาคม 2569</v>
      </c>
    </row>
    <row r="94" spans="1:9" s="15" customFormat="1" x14ac:dyDescent="0.5">
      <c r="A94" s="103"/>
      <c r="B94" s="63" t="str">
        <f>"(" &amp; +'[1]ข้อมูล มี.ค.69'!N23 &amp; ")"</f>
        <v>(กองยุทธศาสตร์และงบประมาณ)</v>
      </c>
      <c r="C94" s="104"/>
      <c r="D94" s="104"/>
      <c r="E94" s="105"/>
      <c r="F94" s="109"/>
      <c r="G94" s="109"/>
      <c r="H94" s="106"/>
      <c r="I94" s="102"/>
    </row>
    <row r="95" spans="1:9" s="15" customFormat="1" ht="24" customHeight="1" x14ac:dyDescent="0.5">
      <c r="A95" s="77">
        <f>+'[1]ข้อมูล มี.ค.69'!A24</f>
        <v>23</v>
      </c>
      <c r="B95" s="74" t="str">
        <f>+'[1]ข้อมูล มี.ค.69'!G24</f>
        <v>จ้างเหมาบริการบุคลากร ตำแหน่ง ผู้ช่วยเจ้าหน้าที่ธุรการ (กองคลัง) จำนวน 1 ราย</v>
      </c>
      <c r="C95" s="79">
        <f>+'[1]ข้อมูล มี.ค.69'!I24</f>
        <v>72000</v>
      </c>
      <c r="D95" s="79">
        <f>+'[1]ข้อมูล มี.ค.69'!J24</f>
        <v>72000</v>
      </c>
      <c r="E95" s="82" t="str">
        <f>+'[1]ข้อมูล มี.ค.69'!H24</f>
        <v>วิธีเฉพาะเจาะจง</v>
      </c>
      <c r="F95" s="12" t="str">
        <f>+'[1]ข้อมูล มี.ค.69'!M24</f>
        <v>นางสาวอนุศราภรณ์  เด่นอุดม</v>
      </c>
      <c r="G95" s="13" t="str">
        <f>+F95</f>
        <v>นางสาวอนุศราภรณ์  เด่นอุดม</v>
      </c>
      <c r="H95" s="71" t="str">
        <f>+'[1]ข้อมูล มี.ค.69'!O24</f>
        <v>เป็นราคาต่ำสุดและอยู่ในวงเงินได้รับ</v>
      </c>
      <c r="I95" s="14" t="str">
        <f>+'[1]ข้อมูล มี.ค.69'!B24</f>
        <v>จ้างเหมาบริการ</v>
      </c>
    </row>
    <row r="96" spans="1:9" s="15" customFormat="1" x14ac:dyDescent="0.5">
      <c r="A96" s="78"/>
      <c r="B96" s="75"/>
      <c r="C96" s="80"/>
      <c r="D96" s="80"/>
      <c r="E96" s="83"/>
      <c r="F96" s="107" t="str">
        <f>"ราคาที่เสนอ " &amp; TEXT(+'[1]ข้อมูล มี.ค.69'!K24,"#,##0.00") &amp; " บาท"</f>
        <v>ราคาที่เสนอ 72,000.00 บาท</v>
      </c>
      <c r="G96" s="107" t="str">
        <f>"ราคา " &amp; TEXT('[1]ข้อมูล มี.ค.69'!L24,"#,##0.00") &amp; " บาท"</f>
        <v>ราคา 72,000.00 บาท</v>
      </c>
      <c r="H96" s="72"/>
      <c r="I96" s="16" t="str">
        <f>"เลขที่ " &amp; +'[1]ข้อมูล มี.ค.69'!C24&amp;"/2569"</f>
        <v>เลขที่ 33/2569</v>
      </c>
    </row>
    <row r="97" spans="1:9" s="15" customFormat="1" x14ac:dyDescent="0.5">
      <c r="A97" s="78"/>
      <c r="B97" s="76"/>
      <c r="C97" s="80"/>
      <c r="D97" s="80"/>
      <c r="E97" s="83"/>
      <c r="F97" s="108"/>
      <c r="G97" s="108"/>
      <c r="H97" s="72"/>
      <c r="I97" s="113" t="str">
        <f>+'[1]ข้อมูล มี.ค.69'!D24 &amp; " " &amp; '[1]ข้อมูล มี.ค.69'!E24 &amp; " " &amp; '[1]ข้อมูล มี.ค.69'!F24</f>
        <v>25 มีนาคม 2569</v>
      </c>
    </row>
    <row r="98" spans="1:9" s="15" customFormat="1" x14ac:dyDescent="0.5">
      <c r="A98" s="103"/>
      <c r="B98" s="64" t="str">
        <f>"(" &amp; +'[1]ข้อมูล มี.ค.69'!N24 &amp; ")"</f>
        <v>(กองคลัง)</v>
      </c>
      <c r="C98" s="104"/>
      <c r="D98" s="104"/>
      <c r="E98" s="105"/>
      <c r="F98" s="109"/>
      <c r="G98" s="109"/>
      <c r="H98" s="106"/>
      <c r="I98" s="102"/>
    </row>
    <row r="99" spans="1:9" s="15" customFormat="1" ht="24" customHeight="1" x14ac:dyDescent="0.5">
      <c r="A99" s="77">
        <f>+'[1]ข้อมูล มี.ค.69'!A25</f>
        <v>24</v>
      </c>
      <c r="B99" s="74" t="str">
        <f>+'[1]ข้อมูล มี.ค.69'!G25</f>
        <v>จ้างเหมาบริการบุคลากร ตำแหน่ง ผู้ช่วยเจ้าหน้าที่พัสดุ (กองคลัง) จำนวน 1 ราย</v>
      </c>
      <c r="C99" s="79">
        <f>+'[1]ข้อมูล มี.ค.69'!I25</f>
        <v>72000</v>
      </c>
      <c r="D99" s="79">
        <f>+'[1]ข้อมูล มี.ค.69'!J25</f>
        <v>72000</v>
      </c>
      <c r="E99" s="82" t="str">
        <f>+'[1]ข้อมูล มี.ค.69'!H25</f>
        <v>วิธีเฉพาะเจาะจง</v>
      </c>
      <c r="F99" s="12" t="str">
        <f>+'[1]ข้อมูล มี.ค.69'!M25</f>
        <v>นางสาวรุสลีนา  ยูโซะ</v>
      </c>
      <c r="G99" s="13" t="str">
        <f>+F99</f>
        <v>นางสาวรุสลีนา  ยูโซะ</v>
      </c>
      <c r="H99" s="71" t="str">
        <f>+'[1]ข้อมูล มี.ค.69'!O25</f>
        <v>เป็นราคาต่ำสุดและอยู่ในวงเงินได้รับ</v>
      </c>
      <c r="I99" s="14" t="str">
        <f>+'[1]ข้อมูล มี.ค.69'!B25</f>
        <v>จ้างเหมาบริการ</v>
      </c>
    </row>
    <row r="100" spans="1:9" s="15" customFormat="1" x14ac:dyDescent="0.5">
      <c r="A100" s="78"/>
      <c r="B100" s="75"/>
      <c r="C100" s="80"/>
      <c r="D100" s="80"/>
      <c r="E100" s="83"/>
      <c r="F100" s="107" t="str">
        <f>"ราคาที่เสนอ " &amp; TEXT(+'[1]ข้อมูล มี.ค.69'!K25,"#,##0.00") &amp; " บาท"</f>
        <v>ราคาที่เสนอ 72,000.00 บาท</v>
      </c>
      <c r="G100" s="107" t="str">
        <f>"ราคา " &amp; TEXT('[1]ข้อมูล มี.ค.69'!L25,"#,##0.00") &amp; " บาท"</f>
        <v>ราคา 72,000.00 บาท</v>
      </c>
      <c r="H100" s="72"/>
      <c r="I100" s="16" t="str">
        <f>"เลขที่ " &amp; +'[1]ข้อมูล มี.ค.69'!C25&amp;"/2569"</f>
        <v>เลขที่ 34/2569</v>
      </c>
    </row>
    <row r="101" spans="1:9" s="15" customFormat="1" x14ac:dyDescent="0.5">
      <c r="A101" s="78"/>
      <c r="B101" s="76"/>
      <c r="C101" s="80"/>
      <c r="D101" s="80"/>
      <c r="E101" s="83"/>
      <c r="F101" s="108"/>
      <c r="G101" s="108"/>
      <c r="H101" s="72"/>
      <c r="I101" s="113" t="str">
        <f>+'[1]ข้อมูล มี.ค.69'!D25 &amp; " " &amp; '[1]ข้อมูล มี.ค.69'!E25 &amp; " " &amp; '[1]ข้อมูล มี.ค.69'!F25</f>
        <v>25 มีนาคม 2569</v>
      </c>
    </row>
    <row r="102" spans="1:9" s="15" customFormat="1" x14ac:dyDescent="0.5">
      <c r="A102" s="103"/>
      <c r="B102" s="62" t="str">
        <f>"(" &amp; +'[1]ข้อมูล มี.ค.69'!N25 &amp; ")"</f>
        <v>(กองคลัง)</v>
      </c>
      <c r="C102" s="104"/>
      <c r="D102" s="104"/>
      <c r="E102" s="105"/>
      <c r="F102" s="109"/>
      <c r="G102" s="109"/>
      <c r="H102" s="106"/>
      <c r="I102" s="102"/>
    </row>
    <row r="103" spans="1:9" s="15" customFormat="1" ht="24" customHeight="1" x14ac:dyDescent="0.5">
      <c r="A103" s="77">
        <f>+'[1]ข้อมูล มี.ค.69'!A26</f>
        <v>25</v>
      </c>
      <c r="B103" s="74" t="str">
        <f>+'[1]ข้อมูล มี.ค.69'!G26</f>
        <v>ซื้อเครื่องอุปโภค - บริโภค ตามโครงการจัดหน่วยบริการ จังหวัดเคลื่อนที่ จังหวัดปัตตานี ครั้งที่ 6 ประจำปีงบประมาณ พ.ศ. 2569 จำนวน 6 รายการ</v>
      </c>
      <c r="C103" s="79">
        <f>+'[1]ข้อมูล มี.ค.69'!I26</f>
        <v>26950</v>
      </c>
      <c r="D103" s="79">
        <f>+'[1]ข้อมูล มี.ค.69'!J26</f>
        <v>26950</v>
      </c>
      <c r="E103" s="82" t="str">
        <f>+'[1]ข้อมูล มี.ค.69'!H26</f>
        <v>วิธีเฉพาะเจาะจง</v>
      </c>
      <c r="F103" s="12" t="str">
        <f>+'[1]ข้อมูล มี.ค.69'!M26</f>
        <v>บริษัท ภรณ์นิเวศน์ ซุปเปอร์สโตร์ จำกัด</v>
      </c>
      <c r="G103" s="13" t="str">
        <f>+F103</f>
        <v>บริษัท ภรณ์นิเวศน์ ซุปเปอร์สโตร์ จำกัด</v>
      </c>
      <c r="H103" s="71" t="str">
        <f>+'[1]ข้อมูล มี.ค.69'!O26</f>
        <v>เป็นราคาต่ำสุดและอยู่ในวงเงินได้รับ</v>
      </c>
      <c r="I103" s="14" t="str">
        <f>+'[1]ข้อมูล มี.ค.69'!B26</f>
        <v>ใบสั่งซื้อ</v>
      </c>
    </row>
    <row r="104" spans="1:9" s="15" customFormat="1" x14ac:dyDescent="0.5">
      <c r="A104" s="78"/>
      <c r="B104" s="75"/>
      <c r="C104" s="80"/>
      <c r="D104" s="80"/>
      <c r="E104" s="83"/>
      <c r="F104" s="107" t="str">
        <f>"ราคาที่เสนอ " &amp; TEXT(+'[1]ข้อมูล มี.ค.69'!K26,"#,##0.00") &amp; " บาท"</f>
        <v>ราคาที่เสนอ 26,950.00 บาท</v>
      </c>
      <c r="G104" s="107" t="str">
        <f>"ราคา " &amp; TEXT('[1]ข้อมูล มี.ค.69'!L26,"#,##0.00") &amp; " บาท"</f>
        <v>ราคา 26,950.00 บาท</v>
      </c>
      <c r="H104" s="72"/>
      <c r="I104" s="16" t="str">
        <f>"เลขที่ " &amp; +'[1]ข้อมูล มี.ค.69'!C26&amp;"/2569"</f>
        <v>เลขที่ 69/2569</v>
      </c>
    </row>
    <row r="105" spans="1:9" s="15" customFormat="1" x14ac:dyDescent="0.5">
      <c r="A105" s="78"/>
      <c r="B105" s="76"/>
      <c r="C105" s="80"/>
      <c r="D105" s="80"/>
      <c r="E105" s="83"/>
      <c r="F105" s="108"/>
      <c r="G105" s="108"/>
      <c r="H105" s="72"/>
      <c r="I105" s="113" t="str">
        <f>+'[1]ข้อมูล มี.ค.69'!D26 &amp; " " &amp; '[1]ข้อมูล มี.ค.69'!E26 &amp; " " &amp; '[1]ข้อมูล มี.ค.69'!F26</f>
        <v>27 มีนาคม 2569</v>
      </c>
    </row>
    <row r="106" spans="1:9" s="15" customFormat="1" x14ac:dyDescent="0.5">
      <c r="A106" s="103"/>
      <c r="B106" s="63" t="str">
        <f>"(" &amp; +'[1]ข้อมูล มี.ค.69'!N26 &amp; ")"</f>
        <v>(สำนักปลัดองค์การบริหารส่วนจังหวัด)</v>
      </c>
      <c r="C106" s="104"/>
      <c r="D106" s="104"/>
      <c r="E106" s="105"/>
      <c r="F106" s="109"/>
      <c r="G106" s="109"/>
      <c r="H106" s="106"/>
      <c r="I106" s="102"/>
    </row>
    <row r="107" spans="1:9" s="15" customFormat="1" ht="24" customHeight="1" x14ac:dyDescent="0.5">
      <c r="A107" s="77">
        <f>+'[1]ข้อมูล มี.ค.69'!A27</f>
        <v>26</v>
      </c>
      <c r="B107" s="74" t="str">
        <f>+'[1]ข้อมูล มี.ค.69'!G27</f>
        <v>ซื้อผ้าโสร่งชาย - หญิง ตามโครงการจัดหน่วยบริการ จังหวัดเคลื่อนที่ จังหวัดปัตตานี ครั้งที่ 6 ประจำปีงบประมาณ พ.ศ. 2569 จำนวน 2 รายการ</v>
      </c>
      <c r="C107" s="79">
        <f>+'[1]ข้อมูล มี.ค.69'!I27</f>
        <v>9100</v>
      </c>
      <c r="D107" s="79">
        <f>+'[1]ข้อมูล มี.ค.69'!J27</f>
        <v>9100</v>
      </c>
      <c r="E107" s="82" t="str">
        <f>+'[1]ข้อมูล มี.ค.69'!H27</f>
        <v>วิธีเฉพาะเจาะจง</v>
      </c>
      <c r="F107" s="12" t="str">
        <f>+'[1]ข้อมูล มี.ค.69'!M27</f>
        <v>ร้านสุไลมาน</v>
      </c>
      <c r="G107" s="13" t="str">
        <f>+F107</f>
        <v>ร้านสุไลมาน</v>
      </c>
      <c r="H107" s="71" t="str">
        <f>+'[1]ข้อมูล มี.ค.69'!O27</f>
        <v>เป็นราคาต่ำสุดและอยู่ในวงเงินได้รับ</v>
      </c>
      <c r="I107" s="14" t="str">
        <f>+'[1]ข้อมูล มี.ค.69'!B27</f>
        <v>ใบสั่งซื้อ</v>
      </c>
    </row>
    <row r="108" spans="1:9" s="15" customFormat="1" x14ac:dyDescent="0.5">
      <c r="A108" s="78"/>
      <c r="B108" s="75"/>
      <c r="C108" s="80"/>
      <c r="D108" s="80"/>
      <c r="E108" s="83"/>
      <c r="F108" s="107" t="str">
        <f>"ราคาที่เสนอ " &amp; TEXT(+'[1]ข้อมูล มี.ค.69'!K27,"#,##0.00") &amp; " บาท"</f>
        <v>ราคาที่เสนอ 9,100.00 บาท</v>
      </c>
      <c r="G108" s="107" t="str">
        <f>"ราคา " &amp; TEXT('[1]ข้อมูล มี.ค.69'!L27,"#,##0.00") &amp; " บาท"</f>
        <v>ราคา 9,100.00 บาท</v>
      </c>
      <c r="H108" s="72"/>
      <c r="I108" s="16" t="str">
        <f>"เลขที่ " &amp; +'[1]ข้อมูล มี.ค.69'!C27&amp;"/2569"</f>
        <v>เลขที่ 70/2569</v>
      </c>
    </row>
    <row r="109" spans="1:9" s="15" customFormat="1" x14ac:dyDescent="0.5">
      <c r="A109" s="78"/>
      <c r="B109" s="76"/>
      <c r="C109" s="80"/>
      <c r="D109" s="80"/>
      <c r="E109" s="83"/>
      <c r="F109" s="108"/>
      <c r="G109" s="108"/>
      <c r="H109" s="72"/>
      <c r="I109" s="113" t="str">
        <f>+'[1]ข้อมูล มี.ค.69'!D27 &amp; " " &amp; '[1]ข้อมูล มี.ค.69'!E27 &amp; " " &amp; '[1]ข้อมูล มี.ค.69'!F27</f>
        <v>27 มีนาคม 2569</v>
      </c>
    </row>
    <row r="110" spans="1:9" s="15" customFormat="1" x14ac:dyDescent="0.5">
      <c r="A110" s="103"/>
      <c r="B110" s="63" t="str">
        <f>"(" &amp; +'[1]ข้อมูล มี.ค.69'!N27 &amp; ")"</f>
        <v>(สำนักปลัดองค์การบริหารส่วนจังหวัด)</v>
      </c>
      <c r="C110" s="104"/>
      <c r="D110" s="104"/>
      <c r="E110" s="105"/>
      <c r="F110" s="109"/>
      <c r="G110" s="109"/>
      <c r="H110" s="106"/>
      <c r="I110" s="102"/>
    </row>
    <row r="111" spans="1:9" s="15" customFormat="1" ht="24" customHeight="1" x14ac:dyDescent="0.5">
      <c r="A111" s="77">
        <f>+'[1]ข้อมูล มี.ค.69'!A28</f>
        <v>27</v>
      </c>
      <c r="B111" s="74" t="str">
        <f>+'[1]ข้อมูล มี.ค.69'!G28</f>
        <v>ซื้อวัสดุงานบ้านงานครัว เนื่องในวันที่ระลึกพระบาทสมเด็จพระนั่งเกล้าเจ้าอยู่หัวพระมหาเจษฎาราชเจ้า จำนวน 2 รายการ</v>
      </c>
      <c r="C111" s="79">
        <f>+'[1]ข้อมูล มี.ค.69'!I28</f>
        <v>17850</v>
      </c>
      <c r="D111" s="79">
        <f>+'[1]ข้อมูล มี.ค.69'!J28</f>
        <v>17850</v>
      </c>
      <c r="E111" s="82" t="str">
        <f>+'[1]ข้อมูล มี.ค.69'!H28</f>
        <v>วิธีเฉพาะเจาะจง</v>
      </c>
      <c r="F111" s="12" t="str">
        <f>+'[1]ข้อมูล มี.ค.69'!M28</f>
        <v>ออน2</v>
      </c>
      <c r="G111" s="13" t="str">
        <f>+F111</f>
        <v>ออน2</v>
      </c>
      <c r="H111" s="71" t="str">
        <f>+'[1]ข้อมูล มี.ค.69'!O28</f>
        <v>เป็นราคาต่ำสุดและอยู่ในวงเงินได้รับ</v>
      </c>
      <c r="I111" s="14" t="str">
        <f>+'[1]ข้อมูล มี.ค.69'!B28</f>
        <v>ใบสั่งซื้อ</v>
      </c>
    </row>
    <row r="112" spans="1:9" s="15" customFormat="1" x14ac:dyDescent="0.5">
      <c r="A112" s="78"/>
      <c r="B112" s="75"/>
      <c r="C112" s="80"/>
      <c r="D112" s="80"/>
      <c r="E112" s="83"/>
      <c r="F112" s="107" t="str">
        <f>"ราคาที่เสนอ " &amp; TEXT(+'[1]ข้อมูล มี.ค.69'!K28,"#,##0.00") &amp; " บาท"</f>
        <v>ราคาที่เสนอ 17,850.00 บาท</v>
      </c>
      <c r="G112" s="107" t="str">
        <f>"ราคา " &amp; TEXT('[1]ข้อมูล มี.ค.69'!L28,"#,##0.00") &amp; " บาท"</f>
        <v>ราคา 17,850.00 บาท</v>
      </c>
      <c r="H112" s="72"/>
      <c r="I112" s="16" t="str">
        <f>"เลขที่ " &amp; +'[1]ข้อมูล มี.ค.69'!C28&amp;"/2569"</f>
        <v>เลขที่ 71/2569</v>
      </c>
    </row>
    <row r="113" spans="1:9" s="15" customFormat="1" x14ac:dyDescent="0.5">
      <c r="A113" s="78"/>
      <c r="B113" s="76"/>
      <c r="C113" s="80"/>
      <c r="D113" s="80"/>
      <c r="E113" s="83"/>
      <c r="F113" s="108"/>
      <c r="G113" s="108"/>
      <c r="H113" s="72"/>
      <c r="I113" s="113" t="str">
        <f>+'[1]ข้อมูล มี.ค.69'!D28 &amp; " " &amp; '[1]ข้อมูล มี.ค.69'!E28 &amp; " " &amp; '[1]ข้อมูล มี.ค.69'!F28</f>
        <v>27 มีนาคม 2569</v>
      </c>
    </row>
    <row r="114" spans="1:9" s="15" customFormat="1" x14ac:dyDescent="0.5">
      <c r="A114" s="103"/>
      <c r="B114" s="63" t="str">
        <f>"(" &amp; +'[1]ข้อมูล มี.ค.69'!N28 &amp; ")"</f>
        <v>(สำนักปลัดองค์การบริหารส่วนจังหวัด)</v>
      </c>
      <c r="C114" s="104"/>
      <c r="D114" s="104"/>
      <c r="E114" s="105"/>
      <c r="F114" s="109"/>
      <c r="G114" s="109"/>
      <c r="H114" s="106"/>
      <c r="I114" s="102"/>
    </row>
    <row r="115" spans="1:9" x14ac:dyDescent="0.5">
      <c r="A115" s="77">
        <f>+'[1]ข้อมูล มี.ค.69'!A29</f>
        <v>28</v>
      </c>
      <c r="B115" s="74" t="str">
        <f>+'[1]ข้อมูล มี.ค.69'!G29</f>
        <v>จ้างซ่อมแซมครุภัณฑ์คอมพิวเตอร์ (เครื่องสำรองไฟ) ยี่ห้อ SKB G-800 ขนาด 800 AV รหัสครภัณฑ์ 466 46 0008 จำนวน 1 เครื่อง</v>
      </c>
      <c r="C115" s="79">
        <f>+'[1]ข้อมูล มี.ค.69'!I29</f>
        <v>1000</v>
      </c>
      <c r="D115" s="79">
        <f>+'[1]ข้อมูล มี.ค.69'!J29</f>
        <v>990</v>
      </c>
      <c r="E115" s="82" t="str">
        <f>+'[1]ข้อมูล มี.ค.69'!H29</f>
        <v>วิธีเฉพาะเจาะจง</v>
      </c>
      <c r="F115" s="12" t="str">
        <f>+'[1]ข้อมูล มี.ค.69'!M29</f>
        <v>บริษัท ทักษิณอินโฟเทค จำกัด</v>
      </c>
      <c r="G115" s="13" t="str">
        <f>+F115</f>
        <v>บริษัท ทักษิณอินโฟเทค จำกัด</v>
      </c>
      <c r="H115" s="71" t="str">
        <f>+'[1]ข้อมูล มี.ค.69'!O29</f>
        <v>เป็นราคาต่ำสุดและอยู่ในวงเงินได้รับ</v>
      </c>
      <c r="I115" s="14" t="str">
        <f>+'[1]ข้อมูล มี.ค.69'!B29</f>
        <v>รายงานขอจ้าง</v>
      </c>
    </row>
    <row r="116" spans="1:9" x14ac:dyDescent="0.5">
      <c r="A116" s="78"/>
      <c r="B116" s="75"/>
      <c r="C116" s="80"/>
      <c r="D116" s="80"/>
      <c r="E116" s="83"/>
      <c r="F116" s="107" t="str">
        <f>"ราคาที่เสนอ " &amp; TEXT(+'[1]ข้อมูล มี.ค.69'!K29,"#,##0.00") &amp; " บาท"</f>
        <v>ราคาที่เสนอ 990.00 บาท</v>
      </c>
      <c r="G116" s="107" t="str">
        <f>"ราคา " &amp; TEXT('[1]ข้อมูล มี.ค.69'!L29,"#,##0.00") &amp; " บาท"</f>
        <v>ราคา 990.00 บาท</v>
      </c>
      <c r="H116" s="72"/>
      <c r="I116" s="16" t="str">
        <f>"เลขที่ " &amp; +'[1]ข้อมูล มี.ค.69'!C29&amp;"/2569"</f>
        <v>เลขที่ 5/2569</v>
      </c>
    </row>
    <row r="117" spans="1:9" x14ac:dyDescent="0.5">
      <c r="A117" s="78"/>
      <c r="B117" s="76"/>
      <c r="C117" s="80"/>
      <c r="D117" s="80"/>
      <c r="E117" s="83"/>
      <c r="F117" s="108"/>
      <c r="G117" s="108"/>
      <c r="H117" s="72"/>
      <c r="I117" s="113" t="str">
        <f>+'[1]ข้อมูล มี.ค.69'!D29 &amp; " " &amp; '[1]ข้อมูล มี.ค.69'!E29 &amp; " " &amp; '[1]ข้อมูล มี.ค.69'!F29</f>
        <v>27 มีนาคม 2569</v>
      </c>
    </row>
    <row r="118" spans="1:9" x14ac:dyDescent="0.5">
      <c r="A118" s="103"/>
      <c r="B118" s="63" t="str">
        <f>"(" &amp; +'[1]ข้อมูล มี.ค.69'!N29 &amp; ")"</f>
        <v>(หน่วยตรวจสอบภายใน)</v>
      </c>
      <c r="C118" s="104"/>
      <c r="D118" s="104"/>
      <c r="E118" s="105"/>
      <c r="F118" s="109"/>
      <c r="G118" s="109"/>
      <c r="H118" s="106"/>
      <c r="I118" s="102"/>
    </row>
    <row r="119" spans="1:9" x14ac:dyDescent="0.5">
      <c r="A119" s="77">
        <f>+'[1]ข้อมูล มี.ค.69'!A30</f>
        <v>29</v>
      </c>
      <c r="B119" s="74" t="str">
        <f>+'[1]ข้อมูล มี.ค.69'!G30</f>
        <v>จ้างทำไวนิลเนื่องในวันที่ระลึกพระบาทสมเด็จพระนั่งเกล้าเจ้าอยู่หัวพระมหาเจษฎาราชเจ้า จำนวน 3 ป้าย</v>
      </c>
      <c r="C119" s="79">
        <f>+'[1]ข้อมูล มี.ค.69'!I30</f>
        <v>2244</v>
      </c>
      <c r="D119" s="79">
        <f>+'[1]ข้อมูล มี.ค.69'!J30</f>
        <v>2244</v>
      </c>
      <c r="E119" s="82" t="str">
        <f>+'[1]ข้อมูล มี.ค.69'!H30</f>
        <v>วิธีเฉพาะเจาะจง</v>
      </c>
      <c r="F119" s="12" t="str">
        <f>+'[1]ข้อมูล มี.ค.69'!M30</f>
        <v>ร้านอินดีไซน์</v>
      </c>
      <c r="G119" s="13" t="str">
        <f>+F119</f>
        <v>ร้านอินดีไซน์</v>
      </c>
      <c r="H119" s="71" t="str">
        <f>+'[1]ข้อมูล มี.ค.69'!O30</f>
        <v>เป็นราคาต่ำสุดและอยู่ในวงเงินได้รับ</v>
      </c>
      <c r="I119" s="14" t="str">
        <f>+'[1]ข้อมูล มี.ค.69'!B30</f>
        <v>รายงานขอจ้าง</v>
      </c>
    </row>
    <row r="120" spans="1:9" x14ac:dyDescent="0.5">
      <c r="A120" s="78"/>
      <c r="B120" s="75"/>
      <c r="C120" s="80"/>
      <c r="D120" s="80"/>
      <c r="E120" s="83"/>
      <c r="F120" s="107" t="str">
        <f>"ราคาที่เสนอ " &amp; TEXT(+'[1]ข้อมูล มี.ค.69'!K30,"#,##0.00") &amp; " บาท"</f>
        <v>ราคาที่เสนอ 2,244.00 บาท</v>
      </c>
      <c r="G120" s="107" t="str">
        <f>"ราคา " &amp; TEXT('[1]ข้อมูล มี.ค.69'!L30,"#,##0.00") &amp; " บาท"</f>
        <v>ราคา 2,244.00 บาท</v>
      </c>
      <c r="H120" s="72"/>
      <c r="I120" s="16" t="str">
        <f>"เลขที่ " &amp; +'[1]ข้อมูล มี.ค.69'!C30&amp;"/2569"</f>
        <v>เลขที่ 6/2569</v>
      </c>
    </row>
    <row r="121" spans="1:9" x14ac:dyDescent="0.5">
      <c r="A121" s="78"/>
      <c r="B121" s="76"/>
      <c r="C121" s="80"/>
      <c r="D121" s="80"/>
      <c r="E121" s="83"/>
      <c r="F121" s="108"/>
      <c r="G121" s="108"/>
      <c r="H121" s="72"/>
      <c r="I121" s="113" t="str">
        <f>+'[1]ข้อมูล มี.ค.69'!D30 &amp; " " &amp; '[1]ข้อมูล มี.ค.69'!E30 &amp; " " &amp; '[1]ข้อมูล มี.ค.69'!F30</f>
        <v>27 มีนาคม 2569</v>
      </c>
    </row>
    <row r="122" spans="1:9" x14ac:dyDescent="0.5">
      <c r="A122" s="103"/>
      <c r="B122" s="63" t="str">
        <f>"(" &amp; +'[1]ข้อมูล มี.ค.69'!N30 &amp; ")"</f>
        <v>(สำนักปลัดองค์การบริหารส่วนจังหวัด)</v>
      </c>
      <c r="C122" s="104"/>
      <c r="D122" s="104"/>
      <c r="E122" s="105"/>
      <c r="F122" s="109"/>
      <c r="G122" s="109"/>
      <c r="H122" s="106"/>
      <c r="I122" s="102"/>
    </row>
  </sheetData>
  <mergeCells count="267">
    <mergeCell ref="A1:I1"/>
    <mergeCell ref="A2:I2"/>
    <mergeCell ref="A3:I3"/>
    <mergeCell ref="A4:I4"/>
    <mergeCell ref="B5:B6"/>
    <mergeCell ref="E5:E6"/>
    <mergeCell ref="I9:I10"/>
    <mergeCell ref="A11:A14"/>
    <mergeCell ref="B11:B13"/>
    <mergeCell ref="C11:C14"/>
    <mergeCell ref="D11:D14"/>
    <mergeCell ref="E11:E14"/>
    <mergeCell ref="H11:H14"/>
    <mergeCell ref="F12:F14"/>
    <mergeCell ref="G12:G14"/>
    <mergeCell ref="I13:I14"/>
    <mergeCell ref="A7:A10"/>
    <mergeCell ref="B7:B9"/>
    <mergeCell ref="C7:C10"/>
    <mergeCell ref="D7:D10"/>
    <mergeCell ref="E7:E10"/>
    <mergeCell ref="H7:H10"/>
    <mergeCell ref="F8:F10"/>
    <mergeCell ref="G8:G10"/>
    <mergeCell ref="I17:I18"/>
    <mergeCell ref="A19:A22"/>
    <mergeCell ref="B19:B21"/>
    <mergeCell ref="C19:C22"/>
    <mergeCell ref="D19:D22"/>
    <mergeCell ref="E19:E22"/>
    <mergeCell ref="H19:H22"/>
    <mergeCell ref="F20:F22"/>
    <mergeCell ref="G20:G22"/>
    <mergeCell ref="I21:I22"/>
    <mergeCell ref="A15:A18"/>
    <mergeCell ref="B15:B17"/>
    <mergeCell ref="C15:C18"/>
    <mergeCell ref="D15:D18"/>
    <mergeCell ref="E15:E18"/>
    <mergeCell ref="H15:H18"/>
    <mergeCell ref="F16:F18"/>
    <mergeCell ref="G16:G18"/>
    <mergeCell ref="I25:I26"/>
    <mergeCell ref="A27:A30"/>
    <mergeCell ref="B27:B29"/>
    <mergeCell ref="C27:C30"/>
    <mergeCell ref="D27:D30"/>
    <mergeCell ref="E27:E30"/>
    <mergeCell ref="H27:H30"/>
    <mergeCell ref="F28:F30"/>
    <mergeCell ref="G28:G30"/>
    <mergeCell ref="I29:I30"/>
    <mergeCell ref="A23:A26"/>
    <mergeCell ref="B23:B25"/>
    <mergeCell ref="C23:C26"/>
    <mergeCell ref="D23:D26"/>
    <mergeCell ref="E23:E26"/>
    <mergeCell ref="H23:H26"/>
    <mergeCell ref="F24:F26"/>
    <mergeCell ref="G24:G26"/>
    <mergeCell ref="I33:I34"/>
    <mergeCell ref="A35:A38"/>
    <mergeCell ref="B35:B37"/>
    <mergeCell ref="C35:C38"/>
    <mergeCell ref="D35:D38"/>
    <mergeCell ref="E35:E38"/>
    <mergeCell ref="H35:H38"/>
    <mergeCell ref="F36:F38"/>
    <mergeCell ref="G36:G38"/>
    <mergeCell ref="I37:I38"/>
    <mergeCell ref="A31:A34"/>
    <mergeCell ref="B31:B33"/>
    <mergeCell ref="C31:C34"/>
    <mergeCell ref="D31:D34"/>
    <mergeCell ref="E31:E34"/>
    <mergeCell ref="H31:H34"/>
    <mergeCell ref="F32:F34"/>
    <mergeCell ref="G32:G34"/>
    <mergeCell ref="I41:I42"/>
    <mergeCell ref="A43:A46"/>
    <mergeCell ref="B43:B45"/>
    <mergeCell ref="C43:C46"/>
    <mergeCell ref="D43:D46"/>
    <mergeCell ref="E43:E46"/>
    <mergeCell ref="H43:H46"/>
    <mergeCell ref="F44:F46"/>
    <mergeCell ref="G44:G46"/>
    <mergeCell ref="I45:I46"/>
    <mergeCell ref="A39:A42"/>
    <mergeCell ref="B39:B41"/>
    <mergeCell ref="C39:C42"/>
    <mergeCell ref="D39:D42"/>
    <mergeCell ref="E39:E42"/>
    <mergeCell ref="H39:H42"/>
    <mergeCell ref="F40:F42"/>
    <mergeCell ref="G40:G42"/>
    <mergeCell ref="I49:I50"/>
    <mergeCell ref="A51:A54"/>
    <mergeCell ref="B51:B53"/>
    <mergeCell ref="C51:C54"/>
    <mergeCell ref="D51:D54"/>
    <mergeCell ref="E51:E54"/>
    <mergeCell ref="H51:H54"/>
    <mergeCell ref="F52:F54"/>
    <mergeCell ref="G52:G54"/>
    <mergeCell ref="I53:I54"/>
    <mergeCell ref="A47:A50"/>
    <mergeCell ref="B47:B49"/>
    <mergeCell ref="C47:C50"/>
    <mergeCell ref="D47:D50"/>
    <mergeCell ref="E47:E50"/>
    <mergeCell ref="H47:H50"/>
    <mergeCell ref="F48:F50"/>
    <mergeCell ref="G48:G50"/>
    <mergeCell ref="I57:I58"/>
    <mergeCell ref="A59:A62"/>
    <mergeCell ref="B59:B61"/>
    <mergeCell ref="C59:C62"/>
    <mergeCell ref="D59:D62"/>
    <mergeCell ref="E59:E62"/>
    <mergeCell ref="H59:H62"/>
    <mergeCell ref="F60:F62"/>
    <mergeCell ref="G60:G62"/>
    <mergeCell ref="I61:I62"/>
    <mergeCell ref="A55:A58"/>
    <mergeCell ref="B55:B57"/>
    <mergeCell ref="C55:C58"/>
    <mergeCell ref="D55:D58"/>
    <mergeCell ref="E55:E58"/>
    <mergeCell ref="H55:H58"/>
    <mergeCell ref="F56:F58"/>
    <mergeCell ref="G56:G58"/>
    <mergeCell ref="I65:I66"/>
    <mergeCell ref="A67:A70"/>
    <mergeCell ref="B67:B69"/>
    <mergeCell ref="C67:C70"/>
    <mergeCell ref="D67:D70"/>
    <mergeCell ref="E67:E70"/>
    <mergeCell ref="H67:H70"/>
    <mergeCell ref="F68:F70"/>
    <mergeCell ref="G68:G70"/>
    <mergeCell ref="I69:I70"/>
    <mergeCell ref="A63:A66"/>
    <mergeCell ref="B63:B65"/>
    <mergeCell ref="C63:C66"/>
    <mergeCell ref="D63:D66"/>
    <mergeCell ref="E63:E66"/>
    <mergeCell ref="H63:H66"/>
    <mergeCell ref="F64:F66"/>
    <mergeCell ref="G64:G66"/>
    <mergeCell ref="I73:I74"/>
    <mergeCell ref="A75:A78"/>
    <mergeCell ref="B75:B77"/>
    <mergeCell ref="C75:C78"/>
    <mergeCell ref="D75:D78"/>
    <mergeCell ref="E75:E78"/>
    <mergeCell ref="H75:H78"/>
    <mergeCell ref="F76:F78"/>
    <mergeCell ref="G76:G78"/>
    <mergeCell ref="I77:I78"/>
    <mergeCell ref="A71:A74"/>
    <mergeCell ref="B71:B73"/>
    <mergeCell ref="C71:C74"/>
    <mergeCell ref="D71:D74"/>
    <mergeCell ref="E71:E74"/>
    <mergeCell ref="H71:H74"/>
    <mergeCell ref="F72:F74"/>
    <mergeCell ref="G72:G74"/>
    <mergeCell ref="I81:I82"/>
    <mergeCell ref="A83:A86"/>
    <mergeCell ref="B83:B85"/>
    <mergeCell ref="C83:C86"/>
    <mergeCell ref="D83:D86"/>
    <mergeCell ref="E83:E86"/>
    <mergeCell ref="H83:H86"/>
    <mergeCell ref="F84:F86"/>
    <mergeCell ref="G84:G86"/>
    <mergeCell ref="I85:I86"/>
    <mergeCell ref="A79:A82"/>
    <mergeCell ref="B79:B81"/>
    <mergeCell ref="C79:C82"/>
    <mergeCell ref="D79:D82"/>
    <mergeCell ref="E79:E82"/>
    <mergeCell ref="H79:H82"/>
    <mergeCell ref="F80:F82"/>
    <mergeCell ref="G80:G82"/>
    <mergeCell ref="I89:I90"/>
    <mergeCell ref="A91:A94"/>
    <mergeCell ref="B91:B93"/>
    <mergeCell ref="C91:C94"/>
    <mergeCell ref="D91:D94"/>
    <mergeCell ref="E91:E94"/>
    <mergeCell ref="H91:H94"/>
    <mergeCell ref="F92:F94"/>
    <mergeCell ref="G92:G94"/>
    <mergeCell ref="I93:I94"/>
    <mergeCell ref="A87:A90"/>
    <mergeCell ref="B87:B89"/>
    <mergeCell ref="C87:C90"/>
    <mergeCell ref="D87:D90"/>
    <mergeCell ref="E87:E90"/>
    <mergeCell ref="H87:H90"/>
    <mergeCell ref="F88:F90"/>
    <mergeCell ref="G88:G90"/>
    <mergeCell ref="I97:I98"/>
    <mergeCell ref="A99:A102"/>
    <mergeCell ref="B99:B101"/>
    <mergeCell ref="C99:C102"/>
    <mergeCell ref="D99:D102"/>
    <mergeCell ref="E99:E102"/>
    <mergeCell ref="H99:H102"/>
    <mergeCell ref="F100:F102"/>
    <mergeCell ref="G100:G102"/>
    <mergeCell ref="I101:I102"/>
    <mergeCell ref="A95:A98"/>
    <mergeCell ref="B95:B97"/>
    <mergeCell ref="C95:C98"/>
    <mergeCell ref="D95:D98"/>
    <mergeCell ref="E95:E98"/>
    <mergeCell ref="H95:H98"/>
    <mergeCell ref="F96:F98"/>
    <mergeCell ref="G96:G98"/>
    <mergeCell ref="I105:I106"/>
    <mergeCell ref="A107:A110"/>
    <mergeCell ref="B107:B109"/>
    <mergeCell ref="C107:C110"/>
    <mergeCell ref="D107:D110"/>
    <mergeCell ref="E107:E110"/>
    <mergeCell ref="H107:H110"/>
    <mergeCell ref="F108:F110"/>
    <mergeCell ref="G108:G110"/>
    <mergeCell ref="I109:I110"/>
    <mergeCell ref="A103:A106"/>
    <mergeCell ref="B103:B105"/>
    <mergeCell ref="C103:C106"/>
    <mergeCell ref="D103:D106"/>
    <mergeCell ref="E103:E106"/>
    <mergeCell ref="H103:H106"/>
    <mergeCell ref="F104:F106"/>
    <mergeCell ref="G104:G106"/>
    <mergeCell ref="I113:I114"/>
    <mergeCell ref="A115:A118"/>
    <mergeCell ref="B115:B117"/>
    <mergeCell ref="C115:C118"/>
    <mergeCell ref="D115:D118"/>
    <mergeCell ref="E115:E118"/>
    <mergeCell ref="H115:H118"/>
    <mergeCell ref="F116:F118"/>
    <mergeCell ref="G116:G118"/>
    <mergeCell ref="I117:I118"/>
    <mergeCell ref="A111:A114"/>
    <mergeCell ref="B111:B113"/>
    <mergeCell ref="C111:C114"/>
    <mergeCell ref="D111:D114"/>
    <mergeCell ref="E111:E114"/>
    <mergeCell ref="H111:H114"/>
    <mergeCell ref="F112:F114"/>
    <mergeCell ref="G112:G114"/>
    <mergeCell ref="I121:I122"/>
    <mergeCell ref="A119:A122"/>
    <mergeCell ref="B119:B121"/>
    <mergeCell ref="C119:C122"/>
    <mergeCell ref="D119:D122"/>
    <mergeCell ref="E119:E122"/>
    <mergeCell ref="H119:H122"/>
    <mergeCell ref="F120:F122"/>
    <mergeCell ref="G120:G122"/>
  </mergeCells>
  <pageMargins left="0.15748031496062992" right="0.15748031496062992" top="0.6692913385826772" bottom="0.48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ก.พ.69!Print_Titles</vt:lpstr>
      <vt:lpstr>ต.ค.68!Print_Titles</vt:lpstr>
      <vt:lpstr>พ.ย.68!Print_Titles</vt:lpstr>
      <vt:lpstr>ม.ค.69!Print_Titles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acer_00416b01@outlook.com</cp:lastModifiedBy>
  <cp:lastPrinted>2026-04-09T08:12:19Z</cp:lastPrinted>
  <dcterms:created xsi:type="dcterms:W3CDTF">2026-03-03T03:43:15Z</dcterms:created>
  <dcterms:modified xsi:type="dcterms:W3CDTF">2026-04-09T08:43:18Z</dcterms:modified>
</cp:coreProperties>
</file>